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workbookPr/>
  <mc:AlternateContent xmlns:mc="http://schemas.openxmlformats.org/markup-compatibility/2006">
    <mc:Choice Requires="x15">
      <x15ac:absPath xmlns:x15ac="http://schemas.microsoft.com/office/spreadsheetml/2010/11/ac" url="Z:\Организация сайтов\Калькуляторы\"/>
    </mc:Choice>
  </mc:AlternateContent>
  <bookViews>
    <workbookView xWindow="0" yWindow="0" windowWidth="17973" windowHeight="5461" tabRatio="765"/>
  </bookViews>
  <sheets>
    <sheet name="Калькулятор 5" sheetId="95" r:id="rId1"/>
    <sheet name="о кадастре 5" sheetId="260" r:id="rId2"/>
    <sheet name="о изыскания и подг 5" sheetId="239" r:id="rId3"/>
    <sheet name="о подготовке тех плана 5" sheetId="218" r:id="rId4"/>
    <sheet name="О разрешении на строительст 5" sheetId="96" r:id="rId5"/>
    <sheet name="О проекте планировки" sheetId="98" r:id="rId6"/>
    <sheet name="О порубочном билете 5" sheetId="100" r:id="rId7"/>
    <sheet name="О разрешении на отклонение 5" sheetId="102" r:id="rId8"/>
    <sheet name="О Разрешении на ввод в эксп 5" sheetId="104" r:id="rId9"/>
    <sheet name="О Регистрации прав 5" sheetId="106" r:id="rId10"/>
    <sheet name="Об экспертизе" sheetId="261" r:id="rId11"/>
    <sheet name="Регламент Регистрации прав 5" sheetId="107" r:id="rId12"/>
    <sheet name="Подготовка ППТ" sheetId="108" r:id="rId13"/>
    <sheet name="Документы на отклонение 5" sheetId="109" r:id="rId14"/>
    <sheet name="Документы на разрешения 5" sheetId="110" r:id="rId15"/>
    <sheet name="Документы на ввод 5" sheetId="111" r:id="rId16"/>
    <sheet name="Документы порубочный билет 5" sheetId="112" r:id="rId17"/>
    <sheet name="Документы проведения земель 5" sheetId="115" r:id="rId18"/>
    <sheet name="О регестрации права 5" sheetId="133" r:id="rId19"/>
    <sheet name="Документы о регестрации пра 5" sheetId="134" r:id="rId20"/>
  </sheets>
  <definedNames>
    <definedName name="_Hlk492020822" localSheetId="14">'Документы на разрешения 5'!$B$19</definedName>
  </definedNames>
  <calcPr calcId="162913" iterateDelta="1E-4"/>
</workbook>
</file>

<file path=xl/calcChain.xml><?xml version="1.0" encoding="utf-8"?>
<calcChain xmlns="http://schemas.openxmlformats.org/spreadsheetml/2006/main">
  <c r="G9" i="95" l="1"/>
  <c r="G16" i="95" l="1"/>
  <c r="G15" i="95"/>
  <c r="G14" i="95"/>
  <c r="G12" i="95"/>
  <c r="G11" i="95"/>
  <c r="G10" i="95"/>
  <c r="G7" i="95"/>
  <c r="G6" i="95"/>
  <c r="G17" i="95" l="1"/>
</calcChain>
</file>

<file path=xl/sharedStrings.xml><?xml version="1.0" encoding="utf-8"?>
<sst xmlns="http://schemas.openxmlformats.org/spreadsheetml/2006/main" count="512" uniqueCount="413">
  <si>
    <t>нет</t>
  </si>
  <si>
    <t>НАИМЕНОВАНИЕ УСЛУГИ</t>
  </si>
  <si>
    <t>ИСПОЛНИТЕЛЬ УСЛУГИ</t>
  </si>
  <si>
    <t>РЕЗУЛЬТАТ УСЛУГИ</t>
  </si>
  <si>
    <t>РАЗРЕШЕНИЕ НА ВВОД</t>
  </si>
  <si>
    <t>ОСНОВАНИЕ</t>
  </si>
  <si>
    <t>АДМИНИСТРАТИВНЫЙ РЕГЛАМЕНТ</t>
  </si>
  <si>
    <t>ВЕРНУТЬСЯ К КАЛЬКУЛЯТОРУ</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</si>
  <si>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</si>
  <si>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</si>
  <si>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</si>
  <si>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</si>
  <si>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</si>
  <si>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</si>
  <si>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</si>
  <si>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</si>
  <si>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</si>
  <si>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</si>
  <si>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</si>
  <si>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</si>
  <si>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</si>
  <si>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</si>
  <si>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</si>
  <si>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</si>
  <si>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</si>
  <si>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</si>
  <si>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</si>
  <si>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</si>
  <si>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</si>
  <si>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</si>
  <si>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</si>
  <si>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</si>
  <si>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</si>
  <si>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</si>
  <si>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</si>
  <si>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</si>
  <si>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</si>
  <si>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</si>
  <si>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</si>
  <si>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</si>
  <si>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</si>
  <si>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</si>
  <si>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</si>
  <si>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</si>
  <si>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</si>
  <si>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</si>
  <si>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</si>
  <si>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</si>
  <si>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</si>
  <si>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</si>
  <si>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</si>
  <si>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</si>
  <si>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</si>
  <si>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</si>
  <si>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</si>
  <si>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</si>
  <si>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</si>
  <si>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</si>
  <si>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</si>
  <si>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</si>
  <si>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</si>
  <si>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</si>
  <si>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</si>
  <si>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</si>
  <si>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</si>
  <si>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</si>
  <si>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</si>
  <si>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</si>
  <si>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</si>
  <si>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</si>
  <si>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</si>
  <si>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</si>
  <si>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</si>
  <si>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</si>
  <si>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</si>
  <si>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</si>
  <si>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</si>
  <si>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</si>
  <si>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</si>
  <si>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</si>
  <si>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</si>
  <si>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</si>
  <si>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</si>
  <si>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</si>
  <si>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</si>
  <si>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</si>
  <si>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</si>
  <si>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</si>
  <si>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</si>
  <si>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</si>
  <si>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</si>
  <si>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</si>
  <si>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</si>
  <si>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</si>
  <si>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</si>
  <si>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</si>
  <si>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</si>
  <si>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</si>
  <si>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</si>
  <si>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</si>
  <si>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</si>
  <si>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</si>
  <si>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</si>
  <si>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</si>
  <si>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</si>
  <si>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</si>
  <si>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</si>
  <si>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</si>
  <si>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</si>
  <si>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</si>
  <si>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</si>
  <si>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</si>
  <si>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</si>
  <si>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</si>
  <si>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</si>
  <si>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</si>
  <si>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</si>
  <si>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</si>
  <si>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</si>
  <si>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</si>
  <si>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</si>
  <si>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</si>
  <si>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</si>
  <si>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</si>
  <si>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</si>
  <si>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</si>
  <si>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</si>
  <si>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</si>
  <si>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</si>
  <si>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</si>
  <si>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НЕОБХОДИМЫЕ ДОКУМЕНТЫ</t>
  </si>
  <si>
    <t>Необходимые документы для получения разрешения на отклонения</t>
  </si>
  <si>
    <t>Необходимые документы для получения разрешения на строительство</t>
  </si>
  <si>
    <t>Необходимые документы для получения разрешения на ввод</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</si>
  <si>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</si>
  <si>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</si>
  <si>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</si>
  <si>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</si>
  <si>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</si>
  <si>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</si>
  <si>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</si>
  <si>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</si>
  <si>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</si>
  <si>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</si>
  <si>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</si>
  <si>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</si>
  <si>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</si>
  <si>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</si>
  <si>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</si>
  <si>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</si>
  <si>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</si>
  <si>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</si>
  <si>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</si>
  <si>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</si>
  <si>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</si>
  <si>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</si>
  <si>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</si>
  <si>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</si>
  <si>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</si>
  <si>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</si>
  <si>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</si>
  <si>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</si>
  <si>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</si>
  <si>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</si>
  <si>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</si>
  <si>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</si>
  <si>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</si>
  <si>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</si>
  <si>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</si>
  <si>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</si>
  <si>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</si>
  <si>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</si>
  <si>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</si>
  <si>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</si>
  <si>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</si>
  <si>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</si>
  <si>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</si>
  <si>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</si>
  <si>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е) проект организации работ по сносу или демонтажу объектов капитального строительства, их частей;</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</si>
  <si>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</si>
  <si>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</si>
  <si>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</si>
  <si>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</si>
  <si>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</si>
  <si>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</si>
  <si>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</si>
  <si>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Необходимые документы для получения разрешения на проведение земляных работ на территории общего пользования</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</si>
  <si>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</si>
  <si>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</si>
  <si>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</si>
  <si>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</si>
  <si>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</si>
  <si>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</si>
  <si>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</si>
  <si>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</si>
  <si>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</si>
  <si>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Для получения Муниципальной услуги заявитель предоставляет следующие документы:</t>
  </si>
  <si>
    <t>2) документ, удостоверяющий личность (паспорт);</t>
  </si>
  <si>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</si>
  <si>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</si>
  <si>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</si>
  <si>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</si>
  <si>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</si>
  <si>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</si>
  <si>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</si>
  <si>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</si>
  <si>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</si>
  <si>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</si>
  <si>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</si>
  <si>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</si>
  <si>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</si>
  <si>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</si>
  <si>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</si>
  <si>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</si>
  <si>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</si>
  <si>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</si>
  <si>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</si>
  <si>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</si>
  <si>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</si>
  <si>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</si>
  <si>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</si>
  <si>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</si>
  <si>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</si>
  <si>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</si>
  <si>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</si>
  <si>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</si>
  <si>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</si>
  <si>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</si>
  <si>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</si>
  <si>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</si>
  <si>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</si>
  <si>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</si>
  <si>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</si>
  <si>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</si>
  <si>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</si>
  <si>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</si>
  <si>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</si>
  <si>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</si>
  <si>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</si>
  <si>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</si>
  <si>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</si>
  <si>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</si>
  <si>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</si>
  <si>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</si>
  <si>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</si>
  <si>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</si>
  <si>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</si>
  <si>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</si>
  <si>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</si>
  <si>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</si>
  <si>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</si>
  <si>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</si>
  <si>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</si>
  <si>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</si>
  <si>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</si>
  <si>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</si>
  <si>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</si>
  <si>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</si>
  <si>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</si>
  <si>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</si>
  <si>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</si>
  <si>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</si>
  <si>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</si>
  <si>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</si>
  <si>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</si>
  <si>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</si>
  <si>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</si>
  <si>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</si>
  <si>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</si>
  <si>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</si>
  <si>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</si>
  <si>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</si>
  <si>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</si>
  <si>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</si>
  <si>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Необходимые документы для регистрация права на объект</t>
  </si>
  <si>
    <t>ВЫДАЧА РАЗРЕШЕНИЯ (ОРДЕРА)НА ПРОВЕДЕНИЕ ЗЕМЛЯНЫХ РАБОТ НА ТЕРРИТОРИИ ОБЩЕГО ПОЛЬЗОВАНИЯ</t>
  </si>
  <si>
    <t>в соответсвии с договором на выполнения работ</t>
  </si>
  <si>
    <t>ПОЛУЧЕНИЕ ПОРУБОЧНОГО БИЛЕТА</t>
  </si>
  <si>
    <t>ПОЛУЧЕНИЕ РАЗРЕШЕНИЯ НА СТРОИТЕЛЬСТВО</t>
  </si>
  <si>
    <t>ПОЛУЧЕНИЕ РАЗРЕШЕНИЯ НА ОТКЛОНЕНИЕ ОТ ПРЕДЕЛЬНЫХ ПАРАМЕТРОВ</t>
  </si>
  <si>
    <t>ПРОВЕДЕНИЕ ИЗЫСКАНИЙ И ПОДГОТОВКА ПРОЕКТНОЙ ДОКУМЕНТАЦИИ</t>
  </si>
  <si>
    <t>ПОЛУЧЕНИЕ ТЕХНИЧЕСКОГО ПЛАНА</t>
  </si>
  <si>
    <t>ПОСТАНОВКА НА КАДАСТРОВЫЙ УЧЕТ ОБЪЕКТА НЕДВИЖИМОСТИ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</si>
  <si>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</si>
  <si>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</si>
  <si>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</si>
  <si>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</si>
  <si>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</si>
  <si>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</si>
  <si>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</si>
  <si>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</si>
  <si>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</si>
  <si>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</si>
  <si>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</si>
  <si>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</si>
  <si>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</si>
  <si>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(в ред. Федерального закона от 03.07.2016 N 315-ФЗ)</t>
  </si>
  <si>
    <t>(в ред. Федерального закона от 03.07.2016 N 361-ФЗ)</t>
  </si>
  <si>
    <t>КонсультантПлюс: примечание.</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</si>
  <si>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</si>
  <si>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</si>
  <si>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</si>
  <si>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</si>
  <si>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</si>
  <si>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</si>
  <si>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</si>
  <si>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</si>
  <si>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</si>
  <si>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</si>
  <si>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</si>
  <si>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</si>
  <si>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</si>
  <si>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</si>
  <si>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</si>
  <si>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</si>
  <si>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</si>
  <si>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</si>
  <si>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</si>
  <si>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</si>
  <si>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</si>
  <si>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</si>
  <si>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</si>
  <si>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</si>
  <si>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</si>
  <si>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</si>
  <si>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</si>
  <si>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</si>
  <si>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</si>
  <si>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На оснавании техническое  задание</t>
  </si>
  <si>
    <t>Согласно тех заданию</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</si>
  <si>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</si>
  <si>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</si>
  <si>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</si>
  <si>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</si>
  <si>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</si>
  <si>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</si>
  <si>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</si>
  <si>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</si>
  <si>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</si>
  <si>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</si>
  <si>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</si>
  <si>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</si>
  <si>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</si>
  <si>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</si>
  <si>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</si>
  <si>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</si>
  <si>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</si>
  <si>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</si>
  <si>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</si>
  <si>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</si>
  <si>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</si>
  <si>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</si>
  <si>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</si>
  <si>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</si>
  <si>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</si>
  <si>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</si>
  <si>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</si>
  <si>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</si>
  <si>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</si>
  <si>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</si>
  <si>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</si>
  <si>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Согласно техническому заданию</t>
  </si>
  <si>
    <t>Администрации Курганинского городского и сельских поселений Курганинского района (соответственно территории)</t>
  </si>
  <si>
    <t>Выдается разрешение на отклонение на специальном бланке. Чтобы его получить, необходимо предоставить заявление в  администрацию соответствующего поселения, а также приложить следующие документы:</t>
  </si>
  <si>
    <t>1) заявление на имя главы соответствующего поселения;</t>
  </si>
  <si>
    <r>
      <t>4) рабочий проект или рабочую документацию</t>
    </r>
    <r>
      <rPr>
        <sz val="14"/>
        <color indexed="8"/>
        <rFont val="Times New Roman"/>
        <family val="1"/>
        <charset val="204"/>
      </rPr>
      <t>;</t>
    </r>
  </si>
  <si>
    <r>
      <t>6) разрешение</t>
    </r>
    <r>
      <rPr>
        <sz val="14"/>
        <color indexed="60"/>
        <rFont val="Times New Roman"/>
        <family val="1"/>
        <charset val="204"/>
      </rPr>
      <t xml:space="preserve"> </t>
    </r>
    <r>
      <rPr>
        <sz val="14"/>
        <color indexed="8"/>
        <rFont val="Times New Roman"/>
        <family val="1"/>
        <charset val="204"/>
      </rPr>
      <t xml:space="preserve">ОГИБДД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</si>
  <si>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получение Ордера;</t>
  </si>
  <si>
    <r>
      <t>3) обходной лист для согласования производства земляных работ</t>
    </r>
    <r>
      <rPr>
        <sz val="14"/>
        <color indexed="8"/>
        <rFont val="Times New Roman"/>
        <family val="1"/>
        <charset val="204"/>
      </rPr>
      <t>;</t>
    </r>
  </si>
  <si>
    <t>1) заявление о необходимости выдачи указанного билета. В заявлении указывается основание необходимости вырубки (уничтожения) зеленых насаждений;</t>
  </si>
  <si>
    <t>1) заявление, поданное в Комиссию;</t>
  </si>
  <si>
    <t>ЭКСПЕРТИЗА ПРОЕКТНОЙ ДОКУМЕНТАЦИИ И РЕЗУЛЬТАТОВ ИНЖЕНЕРНЫХ ИЗЫСКАНИЙ, ГОСУДАРСТВЕННАЯ ЭКОЛОГИЧЕСКАЯ ЭКСПЕРТИЗА ПРОЕКТНОЙ ДОКУМЕНТАЦИИ ОБЪЕКТОВ</t>
  </si>
  <si>
    <t>Заключение экспертизы</t>
  </si>
  <si>
    <t>Юридические лица, аккредитованные на право проведения негосударственной экспертизы соответствующего вида.            Физические лица, аттестованные на право подготовки заключений экспертизы проектной документации и (или) результатов инженерных изысканий.                                                                                       ГАУ КК «Краснодаркрайгосэкспертиза»</t>
  </si>
  <si>
    <t>Срок проведения государственной экспертизы определяется сложностью объекта капитального строительства, но не должен превышать шестьдесят дней</t>
  </si>
  <si>
    <t>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статьи 49 ГрК РФ.</t>
  </si>
  <si>
    <t>Экспертиза проектной документации и результатов инженерных изысканий, государственная экологическая экспертиза проектной документации объектов проводится в соответствии со статьёй 49 ГрК РФ</t>
  </si>
  <si>
    <r>
      <t xml:space="preserve">                   </t>
    </r>
    <r>
      <rPr>
        <b/>
        <u/>
        <sz val="11"/>
        <color theme="1"/>
        <rFont val="Calibri"/>
        <family val="2"/>
        <charset val="204"/>
        <scheme val="minor"/>
      </rPr>
      <t xml:space="preserve"> Экспертиза не проводится</t>
    </r>
    <r>
      <rPr>
        <sz val="11"/>
        <color theme="1"/>
        <rFont val="Calibri"/>
        <family val="2"/>
        <charset val="204"/>
        <scheme val="minor"/>
      </rPr>
      <t xml:space="preserve"> в отношении проектной документации следующих объектов капитального строительства:
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
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
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
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
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
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r>
  </si>
  <si>
    <t xml:space="preserve">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</si>
  <si>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 xml:space="preserve">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</si>
  <si>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постановление администрации соответствующего поселения о предоставлении или об отказе в предоставлении разрешения на отклонение от предельных параметров</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</si>
  <si>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к Административному регламенту.</t>
  </si>
  <si>
    <t>Утверждение проекта планировки территории</t>
  </si>
  <si>
    <t>3) в случае выдачи разрешения на строительство линейного объекта реквизиты проекта планировки территории и проекта межевания территории;</t>
  </si>
  <si>
    <t>ПОДГОТОВКА ПРОЕКТА ПЛАНИРОВКИ ТЕРРИТОРИИ</t>
  </si>
  <si>
    <t>ЛИНЕЙНЫЙ ОБЪЕКТ</t>
  </si>
  <si>
    <t>ПРОЕКТ ПЛАНИРОВКИ ТЕРРИТОРИИ - что это такое?</t>
  </si>
  <si>
    <r>
      <t xml:space="preserve">Подготовка документации по планировке территории осуществляется в целях обеспечения устойчивого развития территорий, в том числе выделения элементов планировочной структуры, установления границ земельных участков, установления границ зон планируемого размещения объектов капитального строительства                                                                                                                                                                                                                                         </t>
    </r>
    <r>
      <rPr>
        <i/>
        <sz val="14"/>
        <color theme="1"/>
        <rFont val="Times New Roman"/>
        <family val="1"/>
        <charset val="204"/>
      </rPr>
      <t>(часть 1 статьи 41 ГрК РФ)</t>
    </r>
  </si>
  <si>
    <r>
      <t xml:space="preserve">Проект планировки территории состоит из основной части, которая подлежит утверждению, и материалов по ее обоснованию.:                                                                                                                                                                    </t>
    </r>
    <r>
      <rPr>
        <i/>
        <sz val="14"/>
        <color theme="1"/>
        <rFont val="Times New Roman"/>
        <family val="1"/>
        <charset val="204"/>
      </rPr>
      <t>(часть 2 статьи 42 ГрК РФ)</t>
    </r>
  </si>
  <si>
    <t>1) чертеж или чертежи планировки территории, на которых отображаются:
а) красные линии. Порядок установления и отображения красных линий, обозначающих границы территорий, занятых линейными объектами и (или) предназначенных для размещения линейных объектов, устанавливается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б) границы существующих и планируемых элементов планировочной структуры;
в) границы зон планируемого размещения объектов капитального строительства;</t>
  </si>
  <si>
    <t>2) положение о характеристиках планируемого развития территории, в том числе о плотности и параметрах застройки территории (в пределах, установленных градостроительным регламентом), о характеристиках объектов капитального строительства жилого, производственного, общественно-делового и иного назначения и необходимых для функционирования таких объектов и обеспечения жизнедеятельности граждан объектов коммунальной, транспортной, социальной инфраструктур, в том числе объектов, включенных в программы комплексного развития систем коммунальной инфраструктуры, программы комплексного развития транспортной инфраструктуры, программы комплексного развития социальной инфраструктуры и необходимых для развития территории в границах элемента планировочной структуры. Для зон планируемого размещения объектов федерального значения, объектов регионального значения, объектов местного значения в такое положение включаются сведения о плотности и параметрах застройки территории, необходимые для размещения указанных объектов, а также в целях согласования проекта планировки территории в соответствии с частью 12.7 статьи 45 ГрК РФ информация о планируемых мероприятиях по обеспечению сохранения применительно к территориальным зонам, в которых планируется размещение указанных объектов, фактических показателей обеспеченности территории объектами коммунальной, транспортной, социальной инфраструктур и фактических показателей территориальной доступности таких объектов для населения;</t>
  </si>
  <si>
    <t>3) положения об очередности планируемого развития территории, содержащие этапы проектирования, строительства, реконструкции объектов капитального строительства жилого, производственного, общественно-делового и иного назначения и этапы строительства, реконструкции необходимых для функционирования таких объектов и обеспечения жизнедеятельности граждан объектов коммунальной, транспортной, социальной инфраструктур, в том числе объектов, включенных в программы комплексного развития систем коммунальной инфраструктуры, программы комплексного развития транспортной инфраструктуры, программы комплексного развития социальной инфраструктуры.</t>
  </si>
  <si>
    <r>
      <rPr>
        <b/>
        <sz val="14"/>
        <color rgb="FF000000"/>
        <rFont val="Times New Roman"/>
        <family val="1"/>
        <charset val="204"/>
      </rPr>
      <t>Материалы по обоснованию проекта планировки территории содержат:</t>
    </r>
    <r>
      <rPr>
        <sz val="14"/>
        <color rgb="FF000000"/>
        <rFont val="Times New Roman"/>
        <family val="1"/>
        <charset val="204"/>
      </rPr>
      <t xml:space="preserve">
(часть 4 статьи 42 ГрК РФ)</t>
    </r>
  </si>
  <si>
    <r>
      <rPr>
        <b/>
        <sz val="14"/>
        <color rgb="FF000000"/>
        <rFont val="Times New Roman"/>
        <family val="1"/>
        <charset val="204"/>
      </rPr>
      <t>Основная часть проекта планировки территории включает в себя:</t>
    </r>
    <r>
      <rPr>
        <sz val="14"/>
        <color rgb="FF000000"/>
        <rFont val="Times New Roman"/>
        <family val="1"/>
        <charset val="204"/>
      </rPr>
      <t xml:space="preserve">
</t>
    </r>
    <r>
      <rPr>
        <i/>
        <sz val="14"/>
        <color rgb="FF000000"/>
        <rFont val="Times New Roman"/>
        <family val="1"/>
        <charset val="204"/>
      </rPr>
      <t>(часть 3 статьи 42 ГрК РФ)</t>
    </r>
  </si>
  <si>
    <t xml:space="preserve">1) чертеж или чертежи планировки территории, на которых отображаются:
а) красные линии. Порядок установления и отображения красных линий, обозначающих границы территорий, занятых линейными объектами и (или) предназначенных для размещения линейных объектов, устанавливается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б) границы существующих и планируемых элементов планировочной структуры;
в) границы зон планируемого размещения объектов капитального строительства;
</t>
  </si>
  <si>
    <t>1) карту (фрагмент карты) планировочной структуры территорий поселения, городского округа, межселенной территории муниципального района с отображением границ элементов планировочной структуры;</t>
  </si>
  <si>
    <t>2) результаты инженерных изысканий в объеме, предусмотренном разрабатываемой исполнителем работ программой инженерных изысканий, в случаях, если выполнение таких инженерных изысканий для подготовки документации по планировке территории требуется в соответствии с ГрК РФ;</t>
  </si>
  <si>
    <t>3) обоснование определения границ зон планируемого размещения объектов капитального строительства;</t>
  </si>
  <si>
    <t>4) схему организации движения транспорта (включая транспорт общего пользования) и пешеходов, отражающую местоположение объектов транспортной инфраструктуры и учитывающую существующие и прогнозные потребности в транспортном обеспечении на территории, а также схему организации улично-дорожной сети;</t>
  </si>
  <si>
    <t>5) схему границ территорий объектов культурного наследия;</t>
  </si>
  <si>
    <t>6) схему границ зон с особыми условиями использования территории;</t>
  </si>
  <si>
    <t>7) обоснование соответствия планируемых параметров, местоположения и назначения объектов регионального значения, объектов местного значения нормативам градостроительного проектирования и требованиям градостроительных регламентов, а также применительно к территории, в границах которой предусматривается осуществление деятельности по комплексному и устойчивому развитию территории, установленным правилами землепользования и застройки расчетным показателям минимально допустимого уровня обеспеченности территории объектами коммунальной, транспортной, социальной инфраструктур и расчетным показателям максимально допустимого уровня территориальной доступности таких объектов для населения;</t>
  </si>
  <si>
    <t>8) схему, отображающую местоположение существующих объектов капитального строительства, в том числе линейных объектов, объектов, подлежащих сносу, объектов незавершенного строительства, а также проходы к водным объектам общего пользования и их береговым полосам;</t>
  </si>
  <si>
    <t>9) варианты планировочных и (или) объемно-пространственных решений застройки территории в соответствии с проектом планировки территории (в отношении элементов планировочной структуры, расположенных в жилых или общественно-деловых зонах);</t>
  </si>
  <si>
    <t>10) перечень мероприятий по защите территории от чрезвычайных ситуаций природного и техногенного характера, в том числе по обеспечению пожарной безопасности и по гражданской обороне;</t>
  </si>
  <si>
    <t>11) перечень мероприятий по охране окружающей среды;</t>
  </si>
  <si>
    <t>12) обоснование очередности планируемого развития территории;</t>
  </si>
  <si>
    <t>13) схему вертикальной планировки территории, инженерной подготовки и инженерной защиты территории, подготовленную в случаях, установленных уполномоченным Правительством Российской Федерации федеральным органом исполнительной власти, и в соответствии с требованиями, установленными уполномоченным Правительством Российской Федерации федеральным органом исполнительной власти;</t>
  </si>
  <si>
    <t>14) иные материалы для обоснования положений по планировке территории.</t>
  </si>
  <si>
    <t>Получение разрешения для ввода построенного объекта в эксплуатацию</t>
  </si>
  <si>
    <r>
      <t xml:space="preserve">Подготовка документации по планировке территории в целях размещения объекта капитального строительства </t>
    </r>
    <r>
      <rPr>
        <b/>
        <sz val="14"/>
        <color rgb="FFFF0000"/>
        <rFont val="Times New Roman"/>
        <family val="1"/>
        <charset val="204"/>
      </rPr>
      <t>является обязательной</t>
    </r>
    <r>
      <rPr>
        <sz val="14"/>
        <color theme="1"/>
        <rFont val="Times New Roman"/>
        <family val="1"/>
        <charset val="204"/>
      </rPr>
      <t xml:space="preserve"> в следующих случаях:
…
5) планируются строительство, реконструкция </t>
    </r>
    <r>
      <rPr>
        <b/>
        <sz val="14"/>
        <color rgb="FFFF0000"/>
        <rFont val="Times New Roman"/>
        <family val="1"/>
        <charset val="204"/>
      </rPr>
      <t>линейного объекта</t>
    </r>
    <r>
      <rPr>
        <sz val="14"/>
        <color theme="1"/>
        <rFont val="Times New Roman"/>
        <family val="1"/>
        <charset val="204"/>
      </rPr>
      <t xml:space="preserve"> (за исключением случая, если размещение линейного объекта планируется осуществлять на землях или земельных участках, находящихся в государственной или муниципальной собственности, и для размещения такого линейного объекта не требуются предоставление земельных участков, находящихся в государственной или муниципальной собственности, и установление сервитутов) …
</t>
    </r>
    <r>
      <rPr>
        <i/>
        <sz val="14"/>
        <color theme="1"/>
        <rFont val="Times New Roman"/>
        <family val="1"/>
        <charset val="204"/>
      </rPr>
      <t>(часть 3 статьи 41 ГрК РФ)</t>
    </r>
  </si>
  <si>
    <t>Подготовка и утверждение документации по планировке территории регламентируется статьёй 45 ГрК РФ</t>
  </si>
  <si>
    <t>Подготовка и утверждение документации по планировке территории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</si>
</sst>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x14ac:knownFonts="1">
    <font>
      <sz val="11"/>
      <color theme="1"/>
      <name val="Calibri"/>
      <family val="2"/>
      <charset val="204"/>
      <scheme val="minor"/>
    </font>
    <font>
      <sz val="14"/>
      <color indexed="8"/>
      <name val="Times New Roman"/>
      <family val="1"/>
      <charset val="204"/>
    </font>
    <font>
      <b/>
      <sz val="14"/>
      <color indexed="8"/>
      <name val="Times New Roman"/>
      <family val="1"/>
      <charset val="204"/>
    </font>
    <font>
      <b/>
      <sz val="11"/>
      <color indexed="63"/>
      <name val="Verdana"/>
      <family val="2"/>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sz val="18"/>
      <color theme="1"/>
      <name val="Times New Roman"/>
      <family val="1"/>
      <charset val="204"/>
    </font>
    <font>
      <sz val="18"/>
      <color rgb="FF000000"/>
      <name val="Times New Roman"/>
      <family val="1"/>
      <charset val="204"/>
    </font>
    <font>
      <b/>
      <sz val="12"/>
      <color theme="1"/>
      <name val="Calibri"/>
      <family val="2"/>
      <charset val="204"/>
      <scheme val="minor"/>
    </font>
    <font>
      <b/>
      <sz val="20"/>
      <color theme="1"/>
      <name val="Times New Roman"/>
      <family val="1"/>
      <charset val="204"/>
    </font>
    <font>
      <sz val="11"/>
      <color rgb="FF379BFF"/>
      <name val="Calibri"/>
      <family val="2"/>
      <charset val="204"/>
      <scheme val="minor"/>
    </font>
    <font>
      <sz val="10.5"/>
      <color rgb="FF000000"/>
      <name val="Arial"/>
      <family val="2"/>
      <charset val="204"/>
    </font>
    <font>
      <b/>
      <sz val="13"/>
      <color rgb="FF333333"/>
      <name val="Arial"/>
      <family val="2"/>
      <charset val="204"/>
    </font>
    <font>
      <sz val="12"/>
      <color rgb="FF252525"/>
      <name val="Arial"/>
      <family val="2"/>
      <charset val="204"/>
    </font>
    <font>
      <b/>
      <sz val="24"/>
      <color theme="1"/>
      <name val="Calibri"/>
      <family val="2"/>
      <charset val="204"/>
      <scheme val="minor"/>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sz val="14"/>
      <name val="Times New Roman"/>
      <family val="1"/>
      <charset val="204"/>
    </font>
    <font>
      <b/>
      <sz val="14"/>
      <color theme="1"/>
      <name val="Calibri"/>
      <family val="2"/>
      <charset val="204"/>
      <scheme val="minor"/>
    </font>
    <font>
      <b/>
      <u/>
      <sz val="11"/>
      <color theme="1"/>
      <name val="Calibri"/>
      <family val="2"/>
      <charset val="204"/>
      <scheme val="minor"/>
    </font>
    <font>
      <b/>
      <sz val="14"/>
      <color rgb="FFFF0000"/>
      <name val="Times New Roman"/>
      <family val="1"/>
      <charset val="204"/>
    </font>
    <font>
      <i/>
      <sz val="14"/>
      <color theme="1"/>
      <name val="Times New Roman"/>
      <family val="1"/>
      <charset val="204"/>
    </font>
    <font>
      <i/>
      <sz val="14"/>
      <color rgb="FF000000"/>
      <name val="Times New Roman"/>
      <family val="1"/>
      <charset val="204"/>
    </font>
    <font>
      <b/>
      <sz val="14"/>
      <color rgb="FF000000"/>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0000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xf numFmtId="0" fontId="8" fillId="0" borderId="0" applyNumberFormat="0" applyFill="0" applyBorder="0" applyAlignment="0" applyProtection="0"/>
  </cellStyleXfs>
  <cellXfs count="77">
    <xf numFmtId="0" fontId="0" fillId="0" borderId="0" xfId="0"/>
    <xf numFmtId="0" fontId="0" fillId="0" borderId="0" xfId="0" applyAlignment="1">
      <alignment wrapText="1"/>
    </xf>
    <xf numFmtId="0" fontId="8" fillId="2" borderId="0" xfId="1" applyFill="1" applyAlignment="1">
      <alignment horizontal="center" vertical="center"/>
    </xf>
    <xf numFmtId="0" fontId="10" fillId="0" borderId="0" xfId="0" applyFont="1" applyAlignment="1">
      <alignment wrapText="1"/>
    </xf>
    <xf numFmtId="0" fontId="11" fillId="0" borderId="0" xfId="0" applyFont="1" applyAlignment="1">
      <alignment wrapText="1"/>
    </xf>
    <xf numFmtId="0" fontId="12" fillId="0" borderId="0" xfId="0" applyFont="1" applyAlignment="1">
      <alignment vertical="center" wrapText="1"/>
    </xf>
    <xf numFmtId="0" fontId="0" fillId="0" borderId="0" xfId="0" applyAlignment="1">
      <alignment horizontal="left" vertical="center" wrapText="1" indent="1"/>
    </xf>
    <xf numFmtId="0" fontId="13" fillId="0" borderId="0" xfId="0" applyFont="1" applyAlignment="1">
      <alignment horizontal="left" vertical="center" wrapText="1" indent="1"/>
    </xf>
    <xf numFmtId="0" fontId="8" fillId="0" borderId="0" xfId="1" applyAlignment="1">
      <alignment horizontal="left" vertical="center" wrapText="1" indent="1"/>
    </xf>
    <xf numFmtId="0" fontId="0" fillId="0" borderId="0" xfId="0" applyAlignment="1">
      <alignment horizontal="left" vertical="center" wrapText="1" indent="3"/>
    </xf>
    <xf numFmtId="0" fontId="14" fillId="0" borderId="0" xfId="0" applyFont="1" applyAlignment="1">
      <alignment horizontal="left" vertical="center" wrapText="1" indent="2"/>
    </xf>
    <xf numFmtId="0" fontId="15" fillId="0" borderId="0" xfId="0" applyFont="1" applyAlignment="1">
      <alignment horizontal="left" vertical="center" wrapText="1" indent="2"/>
    </xf>
    <xf numFmtId="0" fontId="16" fillId="0" borderId="0" xfId="0" applyFont="1" applyAlignment="1">
      <alignment horizontal="left" vertical="center" wrapText="1" indent="2"/>
    </xf>
    <xf numFmtId="0" fontId="17" fillId="0" borderId="0" xfId="0" applyFont="1" applyAlignment="1">
      <alignment horizontal="left" vertical="center" wrapText="1" indent="3"/>
    </xf>
    <xf numFmtId="0" fontId="11"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vertical="center" wrapText="1"/>
    </xf>
    <xf numFmtId="0" fontId="18" fillId="0" borderId="0" xfId="0" applyFont="1" applyAlignment="1">
      <alignment horizontal="justify" vertical="center" wrapText="1"/>
    </xf>
    <xf numFmtId="0" fontId="11" fillId="0" borderId="0" xfId="0" applyFont="1" applyAlignment="1">
      <alignment horizontal="justify" vertical="center" wrapText="1"/>
    </xf>
    <xf numFmtId="0" fontId="8" fillId="0" borderId="0" xfId="1" applyAlignment="1">
      <alignment horizontal="justify" vertical="center" wrapText="1"/>
    </xf>
    <xf numFmtId="0" fontId="9" fillId="0" borderId="0" xfId="0" applyFont="1" applyAlignment="1">
      <alignment horizontal="center" wrapText="1"/>
    </xf>
    <xf numFmtId="0" fontId="9" fillId="0" borderId="0" xfId="0" applyFont="1" applyAlignment="1">
      <alignment horizontal="center"/>
    </xf>
    <xf numFmtId="0" fontId="0" fillId="0" borderId="0" xfId="0" applyAlignment="1">
      <alignment horizontal="right"/>
    </xf>
    <xf numFmtId="0" fontId="11" fillId="0" borderId="0" xfId="0" applyFont="1" applyAlignment="1">
      <alignment horizontal="justify" vertical="center"/>
    </xf>
    <xf numFmtId="0" fontId="18" fillId="0" borderId="0" xfId="0" applyFont="1" applyAlignment="1">
      <alignment horizontal="justify" vertical="center"/>
    </xf>
    <xf numFmtId="0" fontId="0" fillId="4" borderId="0" xfId="0" applyFill="1"/>
    <xf numFmtId="0" fontId="10" fillId="0" borderId="0" xfId="0" applyFont="1" applyAlignment="1">
      <alignment horizontal="center" wrapText="1"/>
    </xf>
    <xf numFmtId="0" fontId="11" fillId="0" borderId="0" xfId="0" applyFont="1"/>
    <xf numFmtId="0" fontId="11" fillId="0" borderId="0" xfId="0" applyFont="1" applyAlignment="1">
      <alignment horizontal="left" vertical="center" wrapText="1" indent="1"/>
    </xf>
    <xf numFmtId="0" fontId="24" fillId="0" borderId="0" xfId="0" applyFont="1" applyAlignment="1">
      <alignment horizontal="justify" vertical="center"/>
    </xf>
    <xf numFmtId="0" fontId="25" fillId="0" borderId="0" xfId="0" applyFont="1" applyAlignment="1">
      <alignment horizontal="justify" vertical="center"/>
    </xf>
    <xf numFmtId="0" fontId="26" fillId="0" borderId="0" xfId="0" applyFont="1" applyAlignment="1">
      <alignment horizontal="justify" vertical="center" wrapText="1"/>
    </xf>
    <xf numFmtId="0" fontId="26" fillId="0" borderId="0" xfId="0" applyFont="1" applyAlignment="1">
      <alignment horizontal="left" vertical="center" wrapText="1" indent="1"/>
    </xf>
    <xf numFmtId="0" fontId="8" fillId="0" borderId="0" xfId="1"/>
    <xf numFmtId="0" fontId="27" fillId="0" borderId="0" xfId="0" applyFont="1" applyAlignment="1">
      <alignment wrapText="1"/>
    </xf>
    <xf numFmtId="0" fontId="8" fillId="0" borderId="0" xfId="1" applyAlignment="1">
      <alignment wrapText="1"/>
    </xf>
    <xf numFmtId="0" fontId="8" fillId="2" borderId="0" xfId="1" applyFill="1" applyAlignment="1">
      <alignment horizontal="center" vertical="center" wrapText="1"/>
    </xf>
    <xf numFmtId="0" fontId="0" fillId="0" borderId="0" xfId="0" applyAlignment="1">
      <alignment horizontal="left" vertical="top" wrapText="1"/>
    </xf>
    <xf numFmtId="0" fontId="37" fillId="0" borderId="0" xfId="0" applyFont="1" applyAlignment="1">
      <alignment horizontal="center" vertical="center" wrapText="1"/>
    </xf>
    <xf numFmtId="0" fontId="0" fillId="0" borderId="0" xfId="0" applyProtection="1">
      <protection hidden="1"/>
    </xf>
    <xf numFmtId="0" fontId="19" fillId="0" borderId="1" xfId="0" applyFont="1" applyBorder="1" applyAlignment="1" applyProtection="1">
      <alignment horizontal="center" vertical="center" wrapText="1"/>
      <protection hidden="1"/>
    </xf>
    <xf numFmtId="0" fontId="23" fillId="0" borderId="0" xfId="0" applyFont="1" applyProtection="1">
      <protection hidden="1"/>
    </xf>
    <xf numFmtId="0" fontId="21" fillId="3" borderId="1" xfId="0" applyFont="1" applyFill="1" applyBorder="1" applyAlignment="1" applyProtection="1">
      <alignment horizontal="center" vertical="center"/>
      <protection hidden="1"/>
    </xf>
    <xf numFmtId="0" fontId="21" fillId="3" borderId="1" xfId="0" applyFont="1" applyFill="1" applyBorder="1" applyAlignment="1" applyProtection="1">
      <alignment horizontal="center" vertical="center" wrapText="1"/>
      <protection hidden="1"/>
    </xf>
    <xf numFmtId="0" fontId="19" fillId="0" borderId="2" xfId="0" applyFont="1" applyBorder="1" applyAlignment="1" applyProtection="1">
      <alignment horizontal="center" vertical="center" wrapText="1"/>
      <protection hidden="1"/>
    </xf>
    <xf numFmtId="0" fontId="19" fillId="0" borderId="2" xfId="0" applyFont="1" applyBorder="1" applyAlignment="1" applyProtection="1">
      <alignment horizontal="center" vertical="center"/>
      <protection hidden="1"/>
    </xf>
    <xf numFmtId="0" fontId="34" fillId="4" borderId="1" xfId="1"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35" fillId="0" borderId="1" xfId="1" applyFont="1" applyBorder="1" applyAlignment="1" applyProtection="1">
      <alignment horizontal="center" vertical="center" wrapText="1"/>
      <protection hidden="1"/>
    </xf>
    <xf numFmtId="0" fontId="19" fillId="0" borderId="1" xfId="0" applyFont="1" applyBorder="1" applyAlignment="1" applyProtection="1">
      <alignment horizontal="center" vertical="center"/>
      <protection hidden="1"/>
    </xf>
    <xf numFmtId="0" fontId="19" fillId="4" borderId="1"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0" fontId="35" fillId="4" borderId="1" xfId="1" applyFont="1" applyFill="1" applyBorder="1" applyAlignment="1" applyProtection="1">
      <alignment horizontal="center" vertical="center" wrapText="1"/>
      <protection hidden="1"/>
    </xf>
    <xf numFmtId="0" fontId="19" fillId="4"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center" vertical="center"/>
      <protection hidden="1"/>
    </xf>
    <xf numFmtId="0" fontId="20" fillId="4" borderId="1" xfId="0" applyFont="1" applyFill="1" applyBorder="1" applyAlignment="1" applyProtection="1">
      <alignment horizontal="center" vertical="center" wrapText="1"/>
      <protection hidden="1"/>
    </xf>
    <xf numFmtId="0" fontId="29" fillId="5" borderId="0" xfId="0" applyFont="1" applyFill="1" applyProtection="1">
      <protection hidden="1"/>
    </xf>
    <xf numFmtId="0" fontId="31" fillId="5" borderId="0" xfId="0" applyFont="1" applyFill="1" applyProtection="1">
      <protection hidden="1"/>
    </xf>
    <xf numFmtId="0" fontId="32" fillId="5" borderId="0" xfId="0" applyFont="1" applyFill="1" applyProtection="1">
      <protection hidden="1"/>
    </xf>
    <xf numFmtId="0" fontId="33" fillId="5" borderId="0" xfId="0" applyFont="1" applyFill="1" applyAlignment="1" applyProtection="1">
      <alignment horizontal="right"/>
      <protection hidden="1"/>
    </xf>
    <xf numFmtId="0" fontId="30" fillId="5" borderId="4" xfId="0" applyFont="1" applyFill="1" applyBorder="1" applyAlignment="1" applyProtection="1">
      <alignment horizontal="left"/>
      <protection hidden="1"/>
    </xf>
    <xf numFmtId="0" fontId="22" fillId="0" borderId="1" xfId="0" applyFont="1" applyBorder="1" applyAlignment="1" applyProtection="1">
      <alignment horizontal="center" vertical="center"/>
      <protection locked="0" hidden="1"/>
    </xf>
    <xf numFmtId="0" fontId="22" fillId="4" borderId="1" xfId="0" applyFont="1" applyFill="1" applyBorder="1" applyAlignment="1" applyProtection="1">
      <alignment horizontal="center" vertical="center"/>
      <protection locked="0" hidden="1"/>
    </xf>
    <xf numFmtId="0" fontId="6" fillId="0" borderId="1" xfId="0" applyFont="1" applyBorder="1" applyAlignment="1" applyProtection="1">
      <alignment horizontal="center" vertical="center"/>
      <protection locked="0" hidden="1"/>
    </xf>
    <xf numFmtId="0" fontId="34" fillId="0" borderId="2" xfId="1" applyFont="1" applyBorder="1" applyAlignment="1" applyProtection="1">
      <alignment horizontal="center" vertical="center" wrapText="1"/>
      <protection hidden="1"/>
    </xf>
    <xf numFmtId="0" fontId="34" fillId="0" borderId="1" xfId="1" applyFont="1" applyBorder="1" applyAlignment="1" applyProtection="1">
      <alignment horizontal="center" vertical="center" wrapText="1"/>
      <protection hidden="1"/>
    </xf>
    <xf numFmtId="0" fontId="36" fillId="4" borderId="1" xfId="0" applyFont="1" applyFill="1" applyBorder="1" applyAlignment="1" applyProtection="1">
      <alignment horizontal="center" vertical="center" wrapText="1"/>
      <protection hidden="1"/>
    </xf>
    <xf numFmtId="0" fontId="36" fillId="4" borderId="0" xfId="0" applyFont="1" applyFill="1" applyAlignment="1" applyProtection="1">
      <alignment horizontal="center" vertical="center" wrapText="1"/>
      <protection hidden="1"/>
    </xf>
    <xf numFmtId="0" fontId="0" fillId="4" borderId="0" xfId="0" applyFill="1" applyProtection="1">
      <protection hidden="1"/>
    </xf>
    <xf numFmtId="0" fontId="34" fillId="0" borderId="0" xfId="1" quotePrefix="1" applyFont="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Fill="1" applyProtection="1">
      <protection hidden="1"/>
    </xf>
    <xf numFmtId="0" fontId="0" fillId="0" borderId="0" xfId="0" applyBorder="1" applyProtection="1">
      <protection hidden="1"/>
    </xf>
    <xf numFmtId="0" fontId="28" fillId="3" borderId="3"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2" fillId="0" borderId="2" xfId="0" applyFont="1" applyBorder="1" applyAlignment="1" applyProtection="1">
      <alignment horizontal="center" vertical="center"/>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B6D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0</xdr:rowOff>
    </xdr:to>
    <xdr:grpSp>
      <xdr:nvGrpSpPr>
        <xdr:cNvPr id="2" name="Группа 1">
          <a:extLst>
            <a:ext uri="{FF2B5EF4-FFF2-40B4-BE49-F238E27FC236}">
              <a16:creationId xmlns:a16="http://schemas.microsoft.com/office/drawing/2014/main" id="{B2B0796F-B4D4-4265-811C-BD2B829F7AB1}"/>
            </a:ext>
          </a:extLst>
        </xdr:cNvPr>
        <xdr:cNvGrpSpPr/>
      </xdr:nvGrpSpPr>
      <xdr:grpSpPr>
        <a:xfrm>
          <a:off x="0" y="0"/>
          <a:ext cx="16120533" cy="1145309"/>
          <a:chOff x="0" y="0"/>
          <a:chExt cx="16130210" cy="1190171"/>
        </a:xfrm>
      </xdr:grpSpPr>
      <xdr:sp macro="" textlink="">
        <xdr:nvSpPr>
          <xdr:cNvPr id="5" name="Прямоугольник 4">
            <a:extLst>
              <a:ext uri="{FF2B5EF4-FFF2-40B4-BE49-F238E27FC236}">
                <a16:creationId xmlns:a16="http://schemas.microsoft.com/office/drawing/2014/main" id="{3D10122D-FE95-4487-AF59-A76596378E5C}"/>
              </a:ext>
            </a:extLst>
          </xdr:cNvPr>
          <xdr:cNvSpPr/>
        </xdr:nvSpPr>
        <xdr:spPr>
          <a:xfrm>
            <a:off x="0" y="0"/>
            <a:ext cx="16130210" cy="1190171"/>
          </a:xfrm>
          <a:prstGeom prst="rect">
            <a:avLst/>
          </a:prstGeom>
          <a:solidFill>
            <a:srgbClr val="B6DF8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pic>
        <xdr:nvPicPr>
          <xdr:cNvPr id="6" name="Рисунок 5">
            <a:extLst>
              <a:ext uri="{FF2B5EF4-FFF2-40B4-BE49-F238E27FC236}">
                <a16:creationId xmlns:a16="http://schemas.microsoft.com/office/drawing/2014/main" id="{A29A0DF7-F4AD-4058-8613-1F356D534337}"/>
              </a:ext>
            </a:extLst>
          </xdr:cNvPr>
          <xdr:cNvPicPr>
            <a:picLocks noChangeAspect="1"/>
          </xdr:cNvPicPr>
        </xdr:nvPicPr>
        <xdr:blipFill>
          <a:blip xmlns:r="http://schemas.openxmlformats.org/officeDocument/2006/relationships" r:embed="rId1"/>
          <a:stretch>
            <a:fillRect/>
          </a:stretch>
        </xdr:blipFill>
        <xdr:spPr>
          <a:xfrm>
            <a:off x="7679391" y="117822"/>
            <a:ext cx="771429" cy="954526"/>
          </a:xfrm>
          <a:prstGeom prst="rect">
            <a:avLst/>
          </a:prstGeom>
        </xdr:spPr>
      </xdr:pic>
    </xdr:grpSp>
    <xdr:clientData/>
  </xdr:twoCellAnchor>
  <xdr:twoCellAnchor editAs="oneCell">
    <xdr:from>
      <xdr:col>0</xdr:col>
      <xdr:colOff>0</xdr:colOff>
      <xdr:row>17</xdr:row>
      <xdr:rowOff>0</xdr:rowOff>
    </xdr:from>
    <xdr:to>
      <xdr:col>7</xdr:col>
      <xdr:colOff>19352</xdr:colOff>
      <xdr:row>24</xdr:row>
      <xdr:rowOff>150437</xdr:rowOff>
    </xdr:to>
    <xdr:pic>
      <xdr:nvPicPr>
        <xdr:cNvPr id="8" name="Рисунок 7" descr="http://img-3.photosight.ru/0d9/2824604_large.jpeg">
          <a:extLst>
            <a:ext uri="{FF2B5EF4-FFF2-40B4-BE49-F238E27FC236}">
              <a16:creationId xmlns:a16="http://schemas.microsoft.com/office/drawing/2014/main" id="{6941EB74-2788-4D1C-991E-EC3A427FE3FD}"/>
            </a:ext>
          </a:extLst>
        </xdr:cNvPr>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t="30447" b="48152"/>
        <a:stretch/>
      </xdr:blipFill>
      <xdr:spPr bwMode="auto">
        <a:xfrm>
          <a:off x="0" y="19149181"/>
          <a:ext cx="16149562" cy="1505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tabSelected="1" zoomScale="55" zoomScaleNormal="55" workbookViewId="0">
      <selection activeCell="C6" sqref="C6"/>
    </sheetView>
  </sheetViews>
  <sheetFormatPr defaultRowHeight="14.95" x14ac:dyDescent="0.35"/>
  <cols>
    <col min="1" max="1" width="32.453125" style="39" customWidth="1"/>
    <col min="2" max="2" width="53.26953125" style="39" customWidth="1"/>
    <col min="3" max="3" width="67" style="39" customWidth="1"/>
    <col min="4" max="4" width="20.7265625" style="39" hidden="1" customWidth="1"/>
    <col min="5" max="5" width="22.54296875" style="39" customWidth="1"/>
    <col min="6" max="6" width="18.453125" style="39" customWidth="1"/>
    <col min="7" max="7" width="22.7265625" style="39" customWidth="1"/>
    <col min="8" max="16384" width="8.7265625" style="39"/>
  </cols>
  <sheetData>
    <row r="1" spans="1:11" ht="90" customHeight="1" x14ac:dyDescent="0.35">
      <c r="A1" s="41"/>
    </row>
    <row r="2" spans="1:11" ht="0.8" hidden="1" customHeight="1" x14ac:dyDescent="0.35"/>
    <row r="3" spans="1:11" ht="0.8" customHeight="1" x14ac:dyDescent="0.35"/>
    <row r="4" spans="1:11" ht="49.5" customHeight="1" x14ac:dyDescent="0.35">
      <c r="A4" s="74" t="s">
        <v>385</v>
      </c>
      <c r="B4" s="74"/>
      <c r="C4" s="74"/>
      <c r="D4" s="74"/>
      <c r="E4" s="74"/>
      <c r="F4" s="74"/>
      <c r="G4" s="74"/>
    </row>
    <row r="5" spans="1:11" ht="74.3" customHeight="1" x14ac:dyDescent="0.35">
      <c r="A5" s="42" t="s">
        <v>1</v>
      </c>
      <c r="B5" s="42" t="s">
        <v>2</v>
      </c>
      <c r="C5" s="42" t="s">
        <v>3</v>
      </c>
      <c r="D5" s="42" t="s">
        <v>5</v>
      </c>
      <c r="E5" s="43" t="s">
        <v>130</v>
      </c>
      <c r="F5" s="43" t="s">
        <v>159</v>
      </c>
      <c r="G5" s="43" t="s">
        <v>160</v>
      </c>
    </row>
    <row r="6" spans="1:11" ht="98.3" customHeight="1" x14ac:dyDescent="0.35">
      <c r="A6" s="48" t="s">
        <v>384</v>
      </c>
      <c r="B6" s="44" t="s">
        <v>362</v>
      </c>
      <c r="C6" s="44" t="s">
        <v>382</v>
      </c>
      <c r="D6" s="65"/>
      <c r="E6" s="66" t="s">
        <v>412</v>
      </c>
      <c r="F6" s="76"/>
      <c r="G6" s="45" t="str">
        <f>IF(F6="да",20,"не требуется")</f>
        <v>не требуется</v>
      </c>
    </row>
    <row r="7" spans="1:11" ht="120.8" customHeight="1" x14ac:dyDescent="0.35">
      <c r="A7" s="48" t="s">
        <v>279</v>
      </c>
      <c r="B7" s="44" t="s">
        <v>362</v>
      </c>
      <c r="C7" s="40" t="s">
        <v>380</v>
      </c>
      <c r="D7" s="66"/>
      <c r="E7" s="66" t="s">
        <v>131</v>
      </c>
      <c r="F7" s="62" t="s">
        <v>0</v>
      </c>
      <c r="G7" s="49" t="str">
        <f>IF(F7="да",30,"не требуется")</f>
        <v>не требуется</v>
      </c>
    </row>
    <row r="8" spans="1:11" s="69" customFormat="1" ht="131.19999999999999" customHeight="1" x14ac:dyDescent="0.35">
      <c r="A8" s="52" t="s">
        <v>280</v>
      </c>
      <c r="B8" s="50" t="s">
        <v>284</v>
      </c>
      <c r="C8" s="50" t="s">
        <v>285</v>
      </c>
      <c r="D8" s="67" t="s">
        <v>328</v>
      </c>
      <c r="E8" s="68" t="s">
        <v>361</v>
      </c>
      <c r="F8" s="51"/>
      <c r="G8" s="50" t="s">
        <v>276</v>
      </c>
    </row>
    <row r="9" spans="1:11" ht="282.7" customHeight="1" x14ac:dyDescent="0.35">
      <c r="A9" s="48" t="s">
        <v>371</v>
      </c>
      <c r="B9" s="44" t="s">
        <v>373</v>
      </c>
      <c r="C9" s="40" t="s">
        <v>372</v>
      </c>
      <c r="D9" s="66"/>
      <c r="E9" s="66" t="s">
        <v>374</v>
      </c>
      <c r="F9" s="62" t="s">
        <v>0</v>
      </c>
      <c r="G9" s="49" t="str">
        <f>IF(F9="да",60,"не требуется")</f>
        <v>не требуется</v>
      </c>
    </row>
    <row r="10" spans="1:11" ht="97.5" customHeight="1" x14ac:dyDescent="0.35">
      <c r="A10" s="48" t="s">
        <v>278</v>
      </c>
      <c r="B10" s="44" t="s">
        <v>362</v>
      </c>
      <c r="C10" s="40" t="s">
        <v>35</v>
      </c>
      <c r="D10" s="70"/>
      <c r="E10" s="66" t="s">
        <v>132</v>
      </c>
      <c r="F10" s="62" t="s">
        <v>0</v>
      </c>
      <c r="G10" s="49" t="str">
        <f>IF(F10="да",7,"не требуется")</f>
        <v>не требуется</v>
      </c>
      <c r="K10" s="71"/>
    </row>
    <row r="11" spans="1:11" ht="115.5" customHeight="1" x14ac:dyDescent="0.35">
      <c r="A11" s="52" t="s">
        <v>277</v>
      </c>
      <c r="B11" s="44" t="s">
        <v>362</v>
      </c>
      <c r="C11" s="50" t="s">
        <v>183</v>
      </c>
      <c r="D11" s="46"/>
      <c r="E11" s="46" t="s">
        <v>184</v>
      </c>
      <c r="F11" s="63" t="s">
        <v>0</v>
      </c>
      <c r="G11" s="53" t="str">
        <f>IF(F11="да",28,"не требуется")</f>
        <v>не требуется</v>
      </c>
    </row>
    <row r="12" spans="1:11" ht="195.1" customHeight="1" x14ac:dyDescent="0.35">
      <c r="A12" s="52" t="s">
        <v>275</v>
      </c>
      <c r="B12" s="44" t="s">
        <v>362</v>
      </c>
      <c r="C12" s="54" t="s">
        <v>185</v>
      </c>
      <c r="D12" s="72"/>
      <c r="E12" s="66" t="s">
        <v>186</v>
      </c>
      <c r="F12" s="64" t="s">
        <v>0</v>
      </c>
      <c r="G12" s="55" t="str">
        <f>IF(F12="да",7,"не требуется")</f>
        <v>не требуется</v>
      </c>
    </row>
    <row r="13" spans="1:11" ht="115.5" customHeight="1" x14ac:dyDescent="0.35">
      <c r="A13" s="52" t="s">
        <v>281</v>
      </c>
      <c r="B13" s="50" t="s">
        <v>286</v>
      </c>
      <c r="C13" s="50" t="s">
        <v>287</v>
      </c>
      <c r="D13" s="67" t="s">
        <v>328</v>
      </c>
      <c r="E13" s="68" t="s">
        <v>329</v>
      </c>
      <c r="F13" s="51"/>
      <c r="G13" s="50" t="s">
        <v>276</v>
      </c>
    </row>
    <row r="14" spans="1:11" ht="113.2" customHeight="1" x14ac:dyDescent="0.35">
      <c r="A14" s="48" t="s">
        <v>4</v>
      </c>
      <c r="B14" s="44" t="s">
        <v>362</v>
      </c>
      <c r="C14" s="47" t="s">
        <v>57</v>
      </c>
      <c r="D14" s="66"/>
      <c r="E14" s="66" t="s">
        <v>133</v>
      </c>
      <c r="F14" s="62" t="s">
        <v>0</v>
      </c>
      <c r="G14" s="49" t="str">
        <f>IF(F15="да",7,"не требуется")</f>
        <v>не требуется</v>
      </c>
    </row>
    <row r="15" spans="1:11" ht="145.5" customHeight="1" x14ac:dyDescent="0.35">
      <c r="A15" s="52" t="s">
        <v>282</v>
      </c>
      <c r="B15" s="50" t="s">
        <v>288</v>
      </c>
      <c r="C15" s="56" t="s">
        <v>289</v>
      </c>
      <c r="D15" s="46"/>
      <c r="E15" s="66" t="s">
        <v>283</v>
      </c>
      <c r="F15" s="63" t="s">
        <v>0</v>
      </c>
      <c r="G15" s="53" t="str">
        <f>IF(F15="да",9,"не требуется")</f>
        <v>не требуется</v>
      </c>
    </row>
    <row r="16" spans="1:11" ht="82.55" customHeight="1" x14ac:dyDescent="0.35">
      <c r="A16" s="52" t="s">
        <v>74</v>
      </c>
      <c r="B16" s="50" t="s">
        <v>127</v>
      </c>
      <c r="C16" s="50" t="s">
        <v>128</v>
      </c>
      <c r="D16" s="46"/>
      <c r="E16" s="46" t="s">
        <v>274</v>
      </c>
      <c r="F16" s="63" t="s">
        <v>0</v>
      </c>
      <c r="G16" s="53" t="str">
        <f>IF(F16="да",9,"не требуется")</f>
        <v>не требуется</v>
      </c>
    </row>
    <row r="17" spans="1:7" ht="45.9" x14ac:dyDescent="0.85">
      <c r="A17" s="57"/>
      <c r="B17" s="58"/>
      <c r="C17" s="58"/>
      <c r="D17" s="59"/>
      <c r="E17" s="59"/>
      <c r="F17" s="60" t="s">
        <v>129</v>
      </c>
      <c r="G17" s="61">
        <f>SUM(G6:G16)</f>
        <v>0</v>
      </c>
    </row>
    <row r="18" spans="1:7" x14ac:dyDescent="0.35">
      <c r="A18" s="75"/>
      <c r="B18" s="75"/>
      <c r="C18" s="75"/>
      <c r="D18" s="75"/>
      <c r="E18" s="75"/>
      <c r="F18" s="75"/>
      <c r="G18" s="75"/>
    </row>
    <row r="19" spans="1:7" x14ac:dyDescent="0.35">
      <c r="A19" s="75"/>
      <c r="B19" s="75"/>
      <c r="C19" s="75"/>
      <c r="D19" s="75"/>
      <c r="E19" s="75"/>
      <c r="F19" s="75"/>
      <c r="G19" s="75"/>
    </row>
    <row r="20" spans="1:7" x14ac:dyDescent="0.35">
      <c r="A20" s="75"/>
      <c r="B20" s="75"/>
      <c r="C20" s="75"/>
      <c r="D20" s="75"/>
      <c r="E20" s="75"/>
      <c r="F20" s="75"/>
      <c r="G20" s="75"/>
    </row>
    <row r="21" spans="1:7" x14ac:dyDescent="0.35">
      <c r="A21" s="73"/>
      <c r="B21" s="73"/>
      <c r="C21" s="73"/>
      <c r="D21" s="73"/>
      <c r="E21" s="73"/>
      <c r="F21" s="73"/>
      <c r="G21" s="73"/>
    </row>
    <row r="22" spans="1:7" x14ac:dyDescent="0.35">
      <c r="A22" s="73"/>
      <c r="B22" s="73"/>
      <c r="C22" s="73"/>
      <c r="D22" s="73"/>
      <c r="E22" s="73"/>
      <c r="F22" s="73"/>
      <c r="G22" s="73"/>
    </row>
    <row r="23" spans="1:7" x14ac:dyDescent="0.35">
      <c r="A23" s="73"/>
      <c r="B23" s="73"/>
      <c r="C23" s="73"/>
      <c r="D23" s="73"/>
      <c r="E23" s="73"/>
      <c r="F23" s="73"/>
      <c r="G23" s="73"/>
    </row>
    <row r="24" spans="1:7" x14ac:dyDescent="0.35">
      <c r="A24" s="73"/>
      <c r="B24" s="73"/>
      <c r="C24" s="73"/>
      <c r="D24" s="73"/>
      <c r="E24" s="73"/>
      <c r="F24" s="73"/>
      <c r="G24" s="73"/>
    </row>
    <row r="25" spans="1:7" x14ac:dyDescent="0.35">
      <c r="A25" s="73"/>
      <c r="B25" s="73"/>
      <c r="C25" s="73"/>
      <c r="D25" s="73"/>
      <c r="E25" s="73"/>
      <c r="F25" s="73"/>
      <c r="G25" s="73"/>
    </row>
    <row r="26" spans="1:7" x14ac:dyDescent="0.35">
      <c r="A26" s="73"/>
      <c r="B26" s="73"/>
      <c r="C26" s="73"/>
      <c r="D26" s="73"/>
      <c r="E26" s="73"/>
      <c r="F26" s="73"/>
      <c r="G26" s="73"/>
    </row>
    <row r="27" spans="1:7" x14ac:dyDescent="0.35">
      <c r="A27" s="73"/>
      <c r="B27" s="73"/>
      <c r="C27" s="73"/>
      <c r="D27" s="73"/>
      <c r="E27" s="73"/>
      <c r="F27" s="73"/>
      <c r="G27" s="73"/>
    </row>
    <row r="28" spans="1:7" x14ac:dyDescent="0.35">
      <c r="A28" s="73"/>
      <c r="B28" s="73"/>
      <c r="C28" s="73"/>
      <c r="D28" s="73"/>
      <c r="E28" s="73"/>
      <c r="F28" s="73"/>
      <c r="G28" s="73"/>
    </row>
    <row r="29" spans="1:7" x14ac:dyDescent="0.35">
      <c r="A29" s="73"/>
      <c r="B29" s="73"/>
      <c r="C29" s="73"/>
      <c r="D29" s="73"/>
      <c r="E29" s="73"/>
      <c r="F29" s="73"/>
      <c r="G29" s="73"/>
    </row>
    <row r="30" spans="1:7" x14ac:dyDescent="0.35">
      <c r="A30" s="73"/>
      <c r="B30" s="73"/>
      <c r="C30" s="73"/>
      <c r="D30" s="73"/>
      <c r="E30" s="73"/>
      <c r="F30" s="73"/>
      <c r="G30" s="73"/>
    </row>
    <row r="31" spans="1:7" x14ac:dyDescent="0.35">
      <c r="A31" s="73"/>
      <c r="B31" s="73"/>
      <c r="C31" s="73"/>
      <c r="D31" s="73"/>
      <c r="E31" s="73"/>
      <c r="F31" s="73"/>
      <c r="G31" s="73"/>
    </row>
    <row r="32" spans="1:7" x14ac:dyDescent="0.35">
      <c r="A32" s="73"/>
      <c r="B32" s="73"/>
      <c r="C32" s="73"/>
      <c r="D32" s="73"/>
      <c r="E32" s="73"/>
      <c r="F32" s="73"/>
      <c r="G32" s="73"/>
    </row>
    <row r="33" spans="1:7" x14ac:dyDescent="0.35">
      <c r="A33" s="73"/>
      <c r="B33" s="73"/>
      <c r="C33" s="73"/>
      <c r="D33" s="73"/>
      <c r="E33" s="73"/>
      <c r="F33" s="73"/>
      <c r="G33" s="73"/>
    </row>
    <row r="34" spans="1:7" x14ac:dyDescent="0.35">
      <c r="A34" s="73"/>
      <c r="B34" s="73"/>
      <c r="C34" s="73"/>
      <c r="D34" s="73"/>
      <c r="E34" s="73"/>
      <c r="F34" s="73"/>
      <c r="G34" s="73"/>
    </row>
    <row r="35" spans="1:7" x14ac:dyDescent="0.35">
      <c r="A35" s="73"/>
      <c r="B35" s="73"/>
      <c r="C35" s="73"/>
      <c r="D35" s="73"/>
      <c r="E35" s="73"/>
      <c r="F35" s="73"/>
      <c r="G35" s="73"/>
    </row>
    <row r="36" spans="1:7" x14ac:dyDescent="0.35">
      <c r="A36" s="73"/>
      <c r="B36" s="73"/>
      <c r="C36" s="73"/>
      <c r="D36" s="73"/>
      <c r="E36" s="73"/>
      <c r="F36" s="73"/>
      <c r="G36" s="73"/>
    </row>
    <row r="37" spans="1:7" x14ac:dyDescent="0.35">
      <c r="A37" s="73"/>
      <c r="B37" s="73"/>
      <c r="C37" s="73"/>
      <c r="D37" s="73"/>
      <c r="E37" s="73"/>
      <c r="F37" s="73"/>
      <c r="G37" s="73"/>
    </row>
    <row r="38" spans="1:7" x14ac:dyDescent="0.35">
      <c r="A38" s="73"/>
      <c r="B38" s="73"/>
      <c r="C38" s="73"/>
      <c r="D38" s="73"/>
      <c r="E38" s="73"/>
      <c r="F38" s="73"/>
      <c r="G38" s="73"/>
    </row>
    <row r="39" spans="1:7" x14ac:dyDescent="0.35">
      <c r="A39" s="73"/>
      <c r="B39" s="73"/>
      <c r="C39" s="73"/>
      <c r="D39" s="73"/>
      <c r="E39" s="73"/>
      <c r="F39" s="73"/>
      <c r="G39" s="73"/>
    </row>
    <row r="40" spans="1:7" x14ac:dyDescent="0.35">
      <c r="A40" s="73"/>
      <c r="B40" s="73"/>
      <c r="C40" s="73"/>
      <c r="D40" s="73"/>
      <c r="E40" s="73"/>
      <c r="F40" s="73"/>
      <c r="G40" s="73"/>
    </row>
    <row r="41" spans="1:7" x14ac:dyDescent="0.35">
      <c r="A41" s="73"/>
      <c r="B41" s="73"/>
      <c r="C41" s="73"/>
      <c r="D41" s="73"/>
      <c r="E41" s="73"/>
      <c r="F41" s="73"/>
      <c r="G41" s="73"/>
    </row>
    <row r="42" spans="1:7" x14ac:dyDescent="0.35">
      <c r="A42" s="73"/>
      <c r="B42" s="73"/>
      <c r="C42" s="73"/>
      <c r="D42" s="73"/>
      <c r="E42" s="73"/>
      <c r="F42" s="73"/>
      <c r="G42" s="73"/>
    </row>
    <row r="43" spans="1:7" x14ac:dyDescent="0.35">
      <c r="A43" s="73"/>
      <c r="B43" s="73"/>
      <c r="C43" s="73"/>
      <c r="D43" s="73"/>
      <c r="E43" s="73"/>
      <c r="F43" s="73"/>
      <c r="G43" s="73"/>
    </row>
    <row r="44" spans="1:7" x14ac:dyDescent="0.35">
      <c r="A44" s="73"/>
      <c r="B44" s="73"/>
      <c r="C44" s="73"/>
      <c r="D44" s="73"/>
      <c r="E44" s="73"/>
      <c r="F44" s="73"/>
      <c r="G44" s="73"/>
    </row>
  </sheetData>
  <sheetProtection algorithmName="SHA-512" hashValue="jX16y+7AMbsTSD14gskVM8g8irxe8d8Z55t/jmyCL31Rqw/pCp9mfya874mgSSyuq9oTTQPFobx6bxkKbatvFg==" saltValue="PR6JI6GRWhvCqgMNaRm/fw==" spinCount="100000" sheet="1" objects="1" scenarios="1"/>
  <mergeCells count="2">
    <mergeCell ref="A4:G4"/>
    <mergeCell ref="A18:G20"/>
  </mergeCells>
  <dataValidations count="1">
    <dataValidation type="list" allowBlank="1" showInputMessage="1" showErrorMessage="1" sqref="F6:F16">
      <formula1>"да,нет"</formula1>
    </dataValidation>
  </dataValidations>
  <hyperlinks>
    <hyperlink ref="A11" location="'О порубочном билете 5'!A1" display="ПОЛУЧЕНИЕ ПОРУБОЧНОГО БИЛЕТА"/>
    <hyperlink ref="A14" location="'О Разрешении на ввод в эксп 5'!A1" display="РАЗРЕШЕНИЕ НА ВВОД"/>
    <hyperlink ref="A16" location="'О регестрации права 5'!A1" display="РЕГИСТРАЦИЯ ПРАВ НА ОБЪЕКТ"/>
    <hyperlink ref="E6" location="'Подготовка ППТ'!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E16" location="'Документы о регестрации пра 5'!A1" display="Необходимые документы для регистрация права на объект"/>
    <hyperlink ref="A7" location="'О разрешении на отклонение 5'!A1" display="ПОЛУЧЕНИЕ РАЗРЕШЕНИЯ НА ОТКЛОНЕНИЕ ОТ ПРЕДЕЛЬНЫХ ПАРАМЕТРОВ"/>
    <hyperlink ref="E7"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A6" location="'О проекте планировки'!A1" display="ПОЛУЧЕНИЕ ГРАДОСТРОИТЕЛЬНОГО ПЛАНА ЗЕМЕЛЬНОГО УЧАСТКА"/>
    <hyperlink ref="A13" location="'о подготовке тех плана 5'!A1" display="ПОЛУЧЕНИЕ ТЕХНИЧЕСКОГО ПЛАНА"/>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8"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A9" location="'Об экспертизе'!A1" display="ЭКСПЕРТИЗА ПРОЕКТНОЙ ДОКУМЕНТАЦИИ И РЕЗУЛЬТАТОВ ИНЖЕНЕРНЫХ ИЗЫСКАНИЙ, ГОСУДАРСТВЕННАЯ ЭКОЛОГИЧЕСКАЯ ЭКСПЕРТИЗА ПРОЕКТНОЙ ДОКУМЕНТАЦИИ ОБЪЕКТОВ"/>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workbookViewId="0">
      <selection activeCell="B1" sqref="B1"/>
    </sheetView>
  </sheetViews>
  <sheetFormatPr defaultRowHeight="14.95" x14ac:dyDescent="0.35"/>
  <cols>
    <col min="2" max="2" width="127.7265625" style="1" customWidth="1"/>
  </cols>
  <sheetData>
    <row r="1" spans="2:2" x14ac:dyDescent="0.35">
      <c r="B1" s="2" t="s">
        <v>7</v>
      </c>
    </row>
    <row r="3" spans="2:2" ht="74.7" x14ac:dyDescent="0.35">
      <c r="B3" s="1" t="s">
        <v>107</v>
      </c>
    </row>
    <row r="4" spans="2:2" ht="49.5" customHeight="1" x14ac:dyDescent="0.35">
      <c r="B4" s="1" t="s">
        <v>108</v>
      </c>
    </row>
    <row r="5" spans="2:2" ht="51.75" customHeight="1" x14ac:dyDescent="0.35">
      <c r="B5" s="1" t="s">
        <v>109</v>
      </c>
    </row>
    <row r="6" spans="2:2" ht="44.8" x14ac:dyDescent="0.35">
      <c r="B6" s="1" t="s">
        <v>110</v>
      </c>
    </row>
    <row r="7" spans="2:2" ht="29.9" x14ac:dyDescent="0.35">
      <c r="B7" s="1" t="s">
        <v>111</v>
      </c>
    </row>
    <row r="8" spans="2:2" ht="44.8" x14ac:dyDescent="0.35">
      <c r="B8" s="1" t="s">
        <v>112</v>
      </c>
    </row>
    <row r="9" spans="2:2" ht="29.9" x14ac:dyDescent="0.35">
      <c r="B9" s="1" t="s">
        <v>113</v>
      </c>
    </row>
    <row r="10" spans="2:2" x14ac:dyDescent="0.35">
      <c r="B10" s="1" t="s">
        <v>114</v>
      </c>
    </row>
    <row r="11" spans="2:2" x14ac:dyDescent="0.35">
      <c r="B11" s="1" t="s">
        <v>115</v>
      </c>
    </row>
    <row r="12" spans="2:2" x14ac:dyDescent="0.35">
      <c r="B12" s="1" t="s">
        <v>116</v>
      </c>
    </row>
    <row r="13" spans="2:2" x14ac:dyDescent="0.35">
      <c r="B13" s="1" t="s">
        <v>117</v>
      </c>
    </row>
    <row r="14" spans="2:2" x14ac:dyDescent="0.35">
      <c r="B14" s="1" t="s">
        <v>118</v>
      </c>
    </row>
    <row r="15" spans="2:2" x14ac:dyDescent="0.35">
      <c r="B15" s="1" t="s">
        <v>119</v>
      </c>
    </row>
    <row r="16" spans="2:2" ht="29.9" x14ac:dyDescent="0.35">
      <c r="B16" s="1" t="s">
        <v>120</v>
      </c>
    </row>
    <row r="17" spans="2:2" ht="44.8" x14ac:dyDescent="0.35">
      <c r="B17" s="1" t="s">
        <v>121</v>
      </c>
    </row>
    <row r="18" spans="2:2" x14ac:dyDescent="0.35">
      <c r="B18" s="1" t="s">
        <v>122</v>
      </c>
    </row>
    <row r="19" spans="2:2" x14ac:dyDescent="0.35">
      <c r="B19" s="1" t="s">
        <v>123</v>
      </c>
    </row>
    <row r="20" spans="2:2" x14ac:dyDescent="0.35">
      <c r="B20" s="1" t="s">
        <v>124</v>
      </c>
    </row>
    <row r="21" spans="2:2" x14ac:dyDescent="0.35">
      <c r="B21" s="1" t="s">
        <v>125</v>
      </c>
    </row>
    <row r="22" spans="2:2" x14ac:dyDescent="0.35">
      <c r="B22" s="1" t="s">
        <v>126</v>
      </c>
    </row>
    <row r="24" spans="2:2" x14ac:dyDescent="0.35">
      <c r="B24" s="2" t="s">
        <v>7</v>
      </c>
    </row>
  </sheetData>
  <sheetProtection sheet="1" objects="1" scenarios="1"/>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4.95" x14ac:dyDescent="0.35"/>
  <cols>
    <col min="2" max="2" width="129.08984375" style="37" customWidth="1"/>
  </cols>
  <sheetData>
    <row r="1" spans="2:2" x14ac:dyDescent="0.35">
      <c r="B1" s="36" t="s">
        <v>7</v>
      </c>
    </row>
    <row r="2" spans="2:2" ht="36.299999999999997" x14ac:dyDescent="0.35">
      <c r="B2" s="38" t="s">
        <v>376</v>
      </c>
    </row>
    <row r="3" spans="2:2" ht="29.9" x14ac:dyDescent="0.35">
      <c r="B3" s="37" t="s">
        <v>375</v>
      </c>
    </row>
    <row r="4" spans="2:2" ht="328.55" x14ac:dyDescent="0.35">
      <c r="B4" s="37" t="s">
        <v>377</v>
      </c>
    </row>
    <row r="5" spans="2:2" ht="44.8" x14ac:dyDescent="0.35">
      <c r="B5" s="37" t="s">
        <v>378</v>
      </c>
    </row>
    <row r="6" spans="2:2" ht="29.9" x14ac:dyDescent="0.35">
      <c r="B6" s="37" t="s">
        <v>379</v>
      </c>
    </row>
    <row r="7" spans="2:2" x14ac:dyDescent="0.35">
      <c r="B7" s="36" t="s">
        <v>7</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4.95" x14ac:dyDescent="0.35"/>
  <cols>
    <col min="2" max="2" width="126.26953125" customWidth="1"/>
  </cols>
  <sheetData>
    <row r="1" spans="2:2" x14ac:dyDescent="0.35">
      <c r="B1" s="2" t="s">
        <v>7</v>
      </c>
    </row>
    <row r="3" spans="2:2" x14ac:dyDescent="0.35">
      <c r="B3" s="20" t="s">
        <v>75</v>
      </c>
    </row>
    <row r="4" spans="2:2" x14ac:dyDescent="0.35">
      <c r="B4" s="21" t="s">
        <v>76</v>
      </c>
    </row>
    <row r="5" spans="2:2" x14ac:dyDescent="0.35">
      <c r="B5" s="21" t="s">
        <v>77</v>
      </c>
    </row>
    <row r="6" spans="2:2" x14ac:dyDescent="0.35">
      <c r="B6" s="21" t="s">
        <v>34</v>
      </c>
    </row>
    <row r="7" spans="2:2" x14ac:dyDescent="0.35">
      <c r="B7" s="21" t="s">
        <v>78</v>
      </c>
    </row>
    <row r="8" spans="2:2" x14ac:dyDescent="0.35">
      <c r="B8" s="21" t="s">
        <v>79</v>
      </c>
    </row>
    <row r="9" spans="2:2" x14ac:dyDescent="0.35">
      <c r="B9" t="s">
        <v>80</v>
      </c>
    </row>
    <row r="10" spans="2:2" x14ac:dyDescent="0.35">
      <c r="B10" t="s">
        <v>81</v>
      </c>
    </row>
    <row r="11" spans="2:2" x14ac:dyDescent="0.35">
      <c r="B11" t="s">
        <v>82</v>
      </c>
    </row>
    <row r="12" spans="2:2" ht="29.9" x14ac:dyDescent="0.35">
      <c r="B12" s="1" t="s">
        <v>83</v>
      </c>
    </row>
    <row r="13" spans="2:2" x14ac:dyDescent="0.35">
      <c r="B13" t="s">
        <v>84</v>
      </c>
    </row>
    <row r="14" spans="2:2" x14ac:dyDescent="0.35">
      <c r="B14" t="s">
        <v>85</v>
      </c>
    </row>
    <row r="15" spans="2:2" x14ac:dyDescent="0.35">
      <c r="B15" t="s">
        <v>86</v>
      </c>
    </row>
    <row r="16" spans="2:2" x14ac:dyDescent="0.35">
      <c r="B16" t="s">
        <v>87</v>
      </c>
    </row>
    <row r="17" spans="2:2" x14ac:dyDescent="0.35">
      <c r="B17" t="s">
        <v>88</v>
      </c>
    </row>
    <row r="18" spans="2:2" x14ac:dyDescent="0.35">
      <c r="B18" t="s">
        <v>89</v>
      </c>
    </row>
    <row r="19" spans="2:2" x14ac:dyDescent="0.35">
      <c r="B19" t="s">
        <v>90</v>
      </c>
    </row>
    <row r="20" spans="2:2" x14ac:dyDescent="0.35">
      <c r="B20" s="22" t="s">
        <v>91</v>
      </c>
    </row>
    <row r="21" spans="2:2" x14ac:dyDescent="0.35">
      <c r="B21" s="22" t="s">
        <v>92</v>
      </c>
    </row>
    <row r="22" spans="2:2" ht="39.1" customHeight="1" x14ac:dyDescent="0.35">
      <c r="B22" s="22" t="s">
        <v>93</v>
      </c>
    </row>
    <row r="23" spans="2:2" x14ac:dyDescent="0.35">
      <c r="B23" s="22" t="s">
        <v>94</v>
      </c>
    </row>
    <row r="24" spans="2:2" x14ac:dyDescent="0.35">
      <c r="B24" s="22" t="s">
        <v>95</v>
      </c>
    </row>
    <row r="25" spans="2:2" x14ac:dyDescent="0.35">
      <c r="B25" s="22" t="s">
        <v>96</v>
      </c>
    </row>
    <row r="26" spans="2:2" x14ac:dyDescent="0.35">
      <c r="B26" s="22" t="s">
        <v>77</v>
      </c>
    </row>
    <row r="27" spans="2:2" x14ac:dyDescent="0.35">
      <c r="B27" s="21" t="s">
        <v>6</v>
      </c>
    </row>
    <row r="28" spans="2:2" x14ac:dyDescent="0.35">
      <c r="B28" s="21" t="s">
        <v>78</v>
      </c>
    </row>
    <row r="29" spans="2:2" x14ac:dyDescent="0.35">
      <c r="B29" s="21" t="s">
        <v>79</v>
      </c>
    </row>
    <row r="30" spans="2:2" x14ac:dyDescent="0.35">
      <c r="B30" t="s">
        <v>97</v>
      </c>
    </row>
    <row r="31" spans="2:2" x14ac:dyDescent="0.35">
      <c r="B31" t="s">
        <v>98</v>
      </c>
    </row>
    <row r="32" spans="2:2" x14ac:dyDescent="0.35">
      <c r="B32" t="s">
        <v>99</v>
      </c>
    </row>
    <row r="33" spans="2:2" x14ac:dyDescent="0.35">
      <c r="B33" t="s">
        <v>100</v>
      </c>
    </row>
    <row r="34" spans="2:2" x14ac:dyDescent="0.35">
      <c r="B34" t="s">
        <v>101</v>
      </c>
    </row>
    <row r="35" spans="2:2" x14ac:dyDescent="0.35">
      <c r="B35" t="s">
        <v>102</v>
      </c>
    </row>
    <row r="36" spans="2:2" x14ac:dyDescent="0.35">
      <c r="B36" t="s">
        <v>103</v>
      </c>
    </row>
    <row r="37" spans="2:2" x14ac:dyDescent="0.35">
      <c r="B37" t="s">
        <v>104</v>
      </c>
    </row>
    <row r="38" spans="2:2" x14ac:dyDescent="0.35">
      <c r="B38" t="s">
        <v>105</v>
      </c>
    </row>
    <row r="39" spans="2:2" x14ac:dyDescent="0.35">
      <c r="B39" t="s">
        <v>106</v>
      </c>
    </row>
    <row r="42" spans="2:2" x14ac:dyDescent="0.35">
      <c r="B42" s="2" t="s">
        <v>7</v>
      </c>
    </row>
  </sheetData>
  <sheetProtection sheet="1" objects="1" scenarios="1"/>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
  <sheetViews>
    <sheetView workbookViewId="0">
      <selection activeCell="B1" sqref="B1"/>
    </sheetView>
  </sheetViews>
  <sheetFormatPr defaultRowHeight="14.95" x14ac:dyDescent="0.35"/>
  <cols>
    <col min="2" max="2" width="100" customWidth="1"/>
  </cols>
  <sheetData>
    <row r="1" spans="2:2" x14ac:dyDescent="0.35">
      <c r="B1" s="2" t="s">
        <v>7</v>
      </c>
    </row>
    <row r="2" spans="2:2" ht="17.600000000000001" x14ac:dyDescent="0.35">
      <c r="B2" s="26"/>
    </row>
    <row r="3" spans="2:2" ht="35.200000000000003" x14ac:dyDescent="0.35">
      <c r="B3" s="3" t="s">
        <v>411</v>
      </c>
    </row>
  </sheetData>
  <sheetProtection sheet="1" objects="1" scenarios="1"/>
  <hyperlinks>
    <hyperlink ref="B1" location="'Калькулятор 5'!A1" display="ВЕРНУТЬСЯ К КАЛЬКУЛЯТОРУ"/>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4.95" x14ac:dyDescent="0.35"/>
  <cols>
    <col min="2" max="2" width="105.7265625" customWidth="1"/>
  </cols>
  <sheetData>
    <row r="1" spans="2:2" x14ac:dyDescent="0.35">
      <c r="B1" s="2" t="s">
        <v>7</v>
      </c>
    </row>
    <row r="2" spans="2:2" ht="88" x14ac:dyDescent="0.35">
      <c r="B2" s="15" t="s">
        <v>134</v>
      </c>
    </row>
    <row r="3" spans="2:2" ht="17.600000000000001" x14ac:dyDescent="0.35">
      <c r="B3" s="18" t="s">
        <v>370</v>
      </c>
    </row>
    <row r="4" spans="2:2" ht="35.200000000000003" x14ac:dyDescent="0.35">
      <c r="B4" s="18" t="s">
        <v>187</v>
      </c>
    </row>
    <row r="5" spans="2:2" ht="35.200000000000003" x14ac:dyDescent="0.35">
      <c r="B5" s="18" t="s">
        <v>188</v>
      </c>
    </row>
    <row r="6" spans="2:2" ht="52.8" x14ac:dyDescent="0.35">
      <c r="B6" s="18" t="s">
        <v>189</v>
      </c>
    </row>
    <row r="7" spans="2:2" x14ac:dyDescent="0.35">
      <c r="B7" s="2" t="s">
        <v>7</v>
      </c>
    </row>
  </sheetData>
  <sheetProtection sheet="1" objects="1" scenarios="1"/>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9" workbookViewId="0">
      <selection activeCell="B36" sqref="B36"/>
    </sheetView>
  </sheetViews>
  <sheetFormatPr defaultRowHeight="14.95" x14ac:dyDescent="0.35"/>
  <cols>
    <col min="2" max="2" width="129.1796875" customWidth="1"/>
  </cols>
  <sheetData>
    <row r="1" spans="2:2" x14ac:dyDescent="0.35">
      <c r="B1" s="2" t="s">
        <v>7</v>
      </c>
    </row>
    <row r="2" spans="2:2" ht="35.200000000000003" x14ac:dyDescent="0.35">
      <c r="B2" s="15" t="s">
        <v>202</v>
      </c>
    </row>
    <row r="3" spans="2:2" ht="70.400000000000006" x14ac:dyDescent="0.35">
      <c r="B3" s="15" t="s">
        <v>171</v>
      </c>
    </row>
    <row r="4" spans="2:2" ht="17.600000000000001" x14ac:dyDescent="0.35">
      <c r="B4" s="14"/>
    </row>
    <row r="5" spans="2:2" ht="52.8" x14ac:dyDescent="0.35">
      <c r="B5" s="18" t="s">
        <v>195</v>
      </c>
    </row>
    <row r="6" spans="2:2" ht="17.600000000000001" x14ac:dyDescent="0.35">
      <c r="B6" s="18" t="s">
        <v>364</v>
      </c>
    </row>
    <row r="7" spans="2:2" ht="17.600000000000001" x14ac:dyDescent="0.35">
      <c r="B7" s="18" t="s">
        <v>148</v>
      </c>
    </row>
    <row r="8" spans="2:2" ht="35.200000000000003" x14ac:dyDescent="0.35">
      <c r="B8" s="18" t="s">
        <v>136</v>
      </c>
    </row>
    <row r="9" spans="2:2" ht="52.8" x14ac:dyDescent="0.35">
      <c r="B9" s="18" t="s">
        <v>149</v>
      </c>
    </row>
    <row r="10" spans="2:2" ht="105.6" x14ac:dyDescent="0.35">
      <c r="B10" s="18" t="s">
        <v>150</v>
      </c>
    </row>
    <row r="11" spans="2:2" ht="17.600000000000001" x14ac:dyDescent="0.35">
      <c r="B11" s="18" t="s">
        <v>151</v>
      </c>
    </row>
    <row r="12" spans="2:2" ht="17.600000000000001" x14ac:dyDescent="0.35">
      <c r="B12" s="18" t="s">
        <v>152</v>
      </c>
    </row>
    <row r="13" spans="2:2" ht="52.8" x14ac:dyDescent="0.35">
      <c r="B13" s="18" t="s">
        <v>153</v>
      </c>
    </row>
    <row r="14" spans="2:2" ht="17.600000000000001" x14ac:dyDescent="0.35">
      <c r="B14" s="18" t="s">
        <v>175</v>
      </c>
    </row>
    <row r="15" spans="2:2" ht="52.8" x14ac:dyDescent="0.35">
      <c r="B15" s="18" t="s">
        <v>176</v>
      </c>
    </row>
    <row r="16" spans="2:2" ht="17.600000000000001" x14ac:dyDescent="0.35">
      <c r="B16" s="18" t="s">
        <v>177</v>
      </c>
    </row>
    <row r="17" spans="2:4" ht="17.600000000000001" x14ac:dyDescent="0.35">
      <c r="B17" s="18" t="s">
        <v>178</v>
      </c>
    </row>
    <row r="18" spans="2:4" ht="140.80000000000001" x14ac:dyDescent="0.35">
      <c r="B18" s="18" t="s">
        <v>154</v>
      </c>
    </row>
    <row r="19" spans="2:4" ht="35.200000000000003" x14ac:dyDescent="0.35">
      <c r="B19" s="18" t="s">
        <v>155</v>
      </c>
    </row>
    <row r="20" spans="2:4" ht="158.4" x14ac:dyDescent="0.35">
      <c r="B20" s="18" t="s">
        <v>200</v>
      </c>
    </row>
    <row r="21" spans="2:4" ht="52.8" x14ac:dyDescent="0.35">
      <c r="B21" s="18" t="s">
        <v>201</v>
      </c>
      <c r="D21" s="25"/>
    </row>
    <row r="22" spans="2:4" ht="52.8" x14ac:dyDescent="0.35">
      <c r="B22" s="18" t="s">
        <v>203</v>
      </c>
    </row>
    <row r="23" spans="2:4" ht="35.200000000000003" x14ac:dyDescent="0.35">
      <c r="B23" s="18" t="s">
        <v>166</v>
      </c>
    </row>
    <row r="24" spans="2:4" ht="35.200000000000003" x14ac:dyDescent="0.35">
      <c r="B24" s="18" t="s">
        <v>172</v>
      </c>
    </row>
    <row r="25" spans="2:4" ht="52.8" x14ac:dyDescent="0.35">
      <c r="B25" s="18" t="s">
        <v>173</v>
      </c>
    </row>
    <row r="26" spans="2:4" ht="17.600000000000001" x14ac:dyDescent="0.35">
      <c r="B26" s="15"/>
    </row>
    <row r="27" spans="2:4" ht="17.600000000000001" x14ac:dyDescent="0.35">
      <c r="B27" s="15"/>
    </row>
    <row r="28" spans="2:4" ht="88" x14ac:dyDescent="0.35">
      <c r="B28" s="15" t="s">
        <v>143</v>
      </c>
    </row>
    <row r="29" spans="2:4" ht="17.600000000000001" x14ac:dyDescent="0.35">
      <c r="B29" s="18"/>
    </row>
    <row r="30" spans="2:4" ht="35.200000000000003" x14ac:dyDescent="0.35">
      <c r="B30" s="18" t="s">
        <v>174</v>
      </c>
    </row>
    <row r="31" spans="2:4" ht="52.8" x14ac:dyDescent="0.35">
      <c r="B31" s="18" t="s">
        <v>156</v>
      </c>
    </row>
    <row r="32" spans="2:4" ht="17.600000000000001" x14ac:dyDescent="0.35">
      <c r="B32" s="18" t="s">
        <v>157</v>
      </c>
    </row>
    <row r="33" spans="2:2" ht="35.200000000000003" x14ac:dyDescent="0.35">
      <c r="B33" s="18" t="s">
        <v>383</v>
      </c>
    </row>
    <row r="34" spans="2:2" ht="35.200000000000003" x14ac:dyDescent="0.35">
      <c r="B34" s="18" t="s">
        <v>158</v>
      </c>
    </row>
    <row r="35" spans="2:2" ht="17.600000000000001" x14ac:dyDescent="0.35">
      <c r="B35" s="18"/>
    </row>
    <row r="36" spans="2:2" x14ac:dyDescent="0.35">
      <c r="B36" s="2" t="s">
        <v>7</v>
      </c>
    </row>
  </sheetData>
  <sheetProtection sheet="1" objects="1" scenarios="1"/>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workbookViewId="0">
      <selection activeCell="B1" sqref="B1"/>
    </sheetView>
  </sheetViews>
  <sheetFormatPr defaultRowHeight="14.95" x14ac:dyDescent="0.35"/>
  <cols>
    <col min="2" max="2" width="136.81640625" customWidth="1"/>
  </cols>
  <sheetData>
    <row r="1" spans="2:2" x14ac:dyDescent="0.35">
      <c r="B1" s="2" t="s">
        <v>7</v>
      </c>
    </row>
    <row r="2" spans="2:2" ht="88" x14ac:dyDescent="0.35">
      <c r="B2" s="15" t="s">
        <v>161</v>
      </c>
    </row>
    <row r="3" spans="2:2" ht="35.200000000000003" x14ac:dyDescent="0.35">
      <c r="B3" s="18" t="s">
        <v>162</v>
      </c>
    </row>
    <row r="4" spans="2:2" ht="17.600000000000001" x14ac:dyDescent="0.35">
      <c r="B4" s="18" t="s">
        <v>364</v>
      </c>
    </row>
    <row r="5" spans="2:2" ht="17.600000000000001" x14ac:dyDescent="0.35">
      <c r="B5" s="18" t="s">
        <v>135</v>
      </c>
    </row>
    <row r="6" spans="2:2" ht="17.600000000000001" x14ac:dyDescent="0.35">
      <c r="B6" s="18" t="s">
        <v>136</v>
      </c>
    </row>
    <row r="7" spans="2:2" ht="52.8" x14ac:dyDescent="0.35">
      <c r="B7" s="18" t="s">
        <v>137</v>
      </c>
    </row>
    <row r="8" spans="2:2" ht="70.400000000000006" x14ac:dyDescent="0.35">
      <c r="B8" s="18" t="s">
        <v>163</v>
      </c>
    </row>
    <row r="9" spans="2:2" ht="70.400000000000006" x14ac:dyDescent="0.35">
      <c r="B9" s="18" t="s">
        <v>138</v>
      </c>
    </row>
    <row r="10" spans="2:2" ht="158.4" x14ac:dyDescent="0.35">
      <c r="B10" s="18" t="s">
        <v>164</v>
      </c>
    </row>
    <row r="11" spans="2:2" ht="88" x14ac:dyDescent="0.35">
      <c r="B11" s="18" t="s">
        <v>139</v>
      </c>
    </row>
    <row r="12" spans="2:2" ht="123.2" x14ac:dyDescent="0.35">
      <c r="B12" s="18" t="s">
        <v>165</v>
      </c>
    </row>
    <row r="13" spans="2:2" ht="44.8" x14ac:dyDescent="0.35">
      <c r="B13" s="19" t="s">
        <v>140</v>
      </c>
    </row>
    <row r="14" spans="2:2" ht="44.8" x14ac:dyDescent="0.35">
      <c r="B14" s="19" t="s">
        <v>141</v>
      </c>
    </row>
    <row r="15" spans="2:2" ht="59.75" x14ac:dyDescent="0.35">
      <c r="B15" s="19" t="s">
        <v>142</v>
      </c>
    </row>
    <row r="16" spans="2:2" ht="35.200000000000003" x14ac:dyDescent="0.35">
      <c r="B16" s="18" t="s">
        <v>166</v>
      </c>
    </row>
    <row r="17" spans="2:2" ht="35.200000000000003" x14ac:dyDescent="0.35">
      <c r="B17" s="18" t="s">
        <v>167</v>
      </c>
    </row>
    <row r="18" spans="2:2" ht="35.200000000000003" x14ac:dyDescent="0.35">
      <c r="B18" s="18" t="s">
        <v>168</v>
      </c>
    </row>
    <row r="19" spans="2:2" ht="17.600000000000001" x14ac:dyDescent="0.35">
      <c r="B19" s="18"/>
    </row>
    <row r="20" spans="2:2" ht="70.400000000000006" x14ac:dyDescent="0.35">
      <c r="B20" s="15" t="s">
        <v>143</v>
      </c>
    </row>
    <row r="21" spans="2:2" ht="17.600000000000001" x14ac:dyDescent="0.35">
      <c r="B21" s="18"/>
    </row>
    <row r="22" spans="2:2" ht="35.200000000000003" x14ac:dyDescent="0.35">
      <c r="B22" s="18" t="s">
        <v>169</v>
      </c>
    </row>
    <row r="23" spans="2:2" ht="35.200000000000003" x14ac:dyDescent="0.35">
      <c r="B23" s="18" t="s">
        <v>144</v>
      </c>
    </row>
    <row r="24" spans="2:2" ht="52.8" x14ac:dyDescent="0.35">
      <c r="B24" s="18" t="s">
        <v>145</v>
      </c>
    </row>
    <row r="25" spans="2:2" ht="17.600000000000001" x14ac:dyDescent="0.35">
      <c r="B25" s="18" t="s">
        <v>146</v>
      </c>
    </row>
    <row r="26" spans="2:2" ht="74.7" x14ac:dyDescent="0.35">
      <c r="B26" s="19" t="s">
        <v>147</v>
      </c>
    </row>
    <row r="27" spans="2:2" ht="89.6" x14ac:dyDescent="0.35">
      <c r="B27" s="19" t="s">
        <v>170</v>
      </c>
    </row>
    <row r="28" spans="2:2" x14ac:dyDescent="0.35">
      <c r="B28" s="2" t="s">
        <v>7</v>
      </c>
    </row>
  </sheetData>
  <sheetProtection sheet="1" objects="1" scenarios="1"/>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election activeCell="B3" sqref="B3"/>
    </sheetView>
  </sheetViews>
  <sheetFormatPr defaultRowHeight="14.95" x14ac:dyDescent="0.35"/>
  <cols>
    <col min="1" max="1" width="9.1796875" customWidth="1"/>
    <col min="2" max="2" width="133.453125" customWidth="1"/>
  </cols>
  <sheetData>
    <row r="1" spans="2:2" x14ac:dyDescent="0.35">
      <c r="B1" s="2" t="s">
        <v>7</v>
      </c>
    </row>
    <row r="2" spans="2:2" ht="35.200000000000003" x14ac:dyDescent="0.35">
      <c r="B2" s="4" t="s">
        <v>369</v>
      </c>
    </row>
    <row r="3" spans="2:2" ht="17.600000000000001" x14ac:dyDescent="0.35">
      <c r="B3" s="18" t="s">
        <v>190</v>
      </c>
    </row>
    <row r="4" spans="2:2" ht="17.600000000000001" x14ac:dyDescent="0.35">
      <c r="B4" s="18" t="s">
        <v>191</v>
      </c>
    </row>
    <row r="5" spans="2:2" ht="17.600000000000001" x14ac:dyDescent="0.35">
      <c r="B5" s="18" t="s">
        <v>192</v>
      </c>
    </row>
    <row r="6" spans="2:2" ht="17.600000000000001" x14ac:dyDescent="0.35">
      <c r="B6" s="18" t="s">
        <v>193</v>
      </c>
    </row>
    <row r="7" spans="2:2" ht="35.200000000000003" x14ac:dyDescent="0.35">
      <c r="B7" s="18" t="s">
        <v>194</v>
      </c>
    </row>
    <row r="8" spans="2:2" x14ac:dyDescent="0.35">
      <c r="B8" s="2" t="s">
        <v>7</v>
      </c>
    </row>
  </sheetData>
  <sheetProtection sheet="1" objects="1" scenarios="1"/>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0"/>
  <sheetViews>
    <sheetView workbookViewId="0">
      <selection activeCell="B1" sqref="B1"/>
    </sheetView>
  </sheetViews>
  <sheetFormatPr defaultRowHeight="14.95" x14ac:dyDescent="0.35"/>
  <cols>
    <col min="2" max="2" width="118.7265625" customWidth="1"/>
  </cols>
  <sheetData>
    <row r="1" spans="2:2" x14ac:dyDescent="0.35">
      <c r="B1" s="2" t="s">
        <v>7</v>
      </c>
    </row>
    <row r="2" spans="2:2" ht="17.600000000000001" x14ac:dyDescent="0.35">
      <c r="B2" s="23" t="s">
        <v>196</v>
      </c>
    </row>
    <row r="3" spans="2:2" ht="17.600000000000001" x14ac:dyDescent="0.35">
      <c r="B3" s="23" t="s">
        <v>367</v>
      </c>
    </row>
    <row r="4" spans="2:2" ht="17.600000000000001" x14ac:dyDescent="0.35">
      <c r="B4" s="23" t="s">
        <v>197</v>
      </c>
    </row>
    <row r="5" spans="2:2" ht="17.600000000000001" x14ac:dyDescent="0.35">
      <c r="B5" s="24" t="s">
        <v>368</v>
      </c>
    </row>
    <row r="6" spans="2:2" ht="17.600000000000001" x14ac:dyDescent="0.35">
      <c r="B6" s="24" t="s">
        <v>365</v>
      </c>
    </row>
    <row r="7" spans="2:2" ht="52.8" x14ac:dyDescent="0.35">
      <c r="B7" s="24" t="s">
        <v>198</v>
      </c>
    </row>
    <row r="8" spans="2:2" ht="35.200000000000003" x14ac:dyDescent="0.35">
      <c r="B8" s="23" t="s">
        <v>366</v>
      </c>
    </row>
    <row r="9" spans="2:2" ht="35.200000000000003" x14ac:dyDescent="0.35">
      <c r="B9" s="24" t="s">
        <v>199</v>
      </c>
    </row>
    <row r="10" spans="2:2" x14ac:dyDescent="0.35">
      <c r="B10" s="2" t="s">
        <v>7</v>
      </c>
    </row>
  </sheetData>
  <sheetProtection sheet="1" objects="1" scenarios="1"/>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election activeCell="B3" sqref="B3"/>
    </sheetView>
  </sheetViews>
  <sheetFormatPr defaultRowHeight="14.95" x14ac:dyDescent="0.35"/>
  <cols>
    <col min="2" max="2" width="127.7265625" style="1" customWidth="1"/>
  </cols>
  <sheetData>
    <row r="1" spans="2:2" x14ac:dyDescent="0.35">
      <c r="B1" s="2" t="s">
        <v>7</v>
      </c>
    </row>
    <row r="3" spans="2:2" ht="74.7" x14ac:dyDescent="0.35">
      <c r="B3" s="1" t="s">
        <v>107</v>
      </c>
    </row>
    <row r="4" spans="2:2" ht="49.5" customHeight="1" x14ac:dyDescent="0.35">
      <c r="B4" s="1" t="s">
        <v>108</v>
      </c>
    </row>
    <row r="5" spans="2:2" ht="51.75" customHeight="1" x14ac:dyDescent="0.35">
      <c r="B5" s="1" t="s">
        <v>109</v>
      </c>
    </row>
    <row r="6" spans="2:2" ht="44.8" x14ac:dyDescent="0.35">
      <c r="B6" s="1" t="s">
        <v>110</v>
      </c>
    </row>
    <row r="7" spans="2:2" ht="29.9" x14ac:dyDescent="0.35">
      <c r="B7" s="1" t="s">
        <v>111</v>
      </c>
    </row>
    <row r="8" spans="2:2" ht="44.8" x14ac:dyDescent="0.35">
      <c r="B8" s="1" t="s">
        <v>112</v>
      </c>
    </row>
    <row r="9" spans="2:2" ht="29.9" x14ac:dyDescent="0.35">
      <c r="B9" s="1" t="s">
        <v>113</v>
      </c>
    </row>
    <row r="10" spans="2:2" x14ac:dyDescent="0.35">
      <c r="B10" s="1" t="s">
        <v>114</v>
      </c>
    </row>
    <row r="11" spans="2:2" x14ac:dyDescent="0.35">
      <c r="B11" s="1" t="s">
        <v>115</v>
      </c>
    </row>
    <row r="12" spans="2:2" x14ac:dyDescent="0.35">
      <c r="B12" s="1" t="s">
        <v>116</v>
      </c>
    </row>
    <row r="13" spans="2:2" x14ac:dyDescent="0.35">
      <c r="B13" s="1" t="s">
        <v>117</v>
      </c>
    </row>
    <row r="14" spans="2:2" x14ac:dyDescent="0.35">
      <c r="B14" s="1" t="s">
        <v>118</v>
      </c>
    </row>
    <row r="15" spans="2:2" x14ac:dyDescent="0.35">
      <c r="B15" s="1" t="s">
        <v>119</v>
      </c>
    </row>
    <row r="16" spans="2:2" ht="29.9" x14ac:dyDescent="0.35">
      <c r="B16" s="1" t="s">
        <v>120</v>
      </c>
    </row>
    <row r="17" spans="2:2" ht="44.8" x14ac:dyDescent="0.35">
      <c r="B17" s="1" t="s">
        <v>121</v>
      </c>
    </row>
    <row r="18" spans="2:2" x14ac:dyDescent="0.35">
      <c r="B18" s="1" t="s">
        <v>122</v>
      </c>
    </row>
    <row r="19" spans="2:2" x14ac:dyDescent="0.35">
      <c r="B19" s="1" t="s">
        <v>123</v>
      </c>
    </row>
    <row r="20" spans="2:2" x14ac:dyDescent="0.35">
      <c r="B20" s="1" t="s">
        <v>124</v>
      </c>
    </row>
    <row r="21" spans="2:2" x14ac:dyDescent="0.35">
      <c r="B21" s="1" t="s">
        <v>125</v>
      </c>
    </row>
    <row r="22" spans="2:2" x14ac:dyDescent="0.35">
      <c r="B22" s="1" t="s">
        <v>126</v>
      </c>
    </row>
    <row r="24" spans="2:2" x14ac:dyDescent="0.35">
      <c r="B24" s="2" t="s">
        <v>7</v>
      </c>
    </row>
  </sheetData>
  <sheetProtection sheet="1" objects="1" scenarios="1"/>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4.95" x14ac:dyDescent="0.35"/>
  <cols>
    <col min="2" max="2" width="101" customWidth="1"/>
  </cols>
  <sheetData>
    <row r="1" spans="2:2" x14ac:dyDescent="0.35">
      <c r="B1" s="2" t="s">
        <v>7</v>
      </c>
    </row>
    <row r="2" spans="2:2" ht="30.95" x14ac:dyDescent="0.35">
      <c r="B2" s="31" t="s">
        <v>290</v>
      </c>
    </row>
    <row r="3" spans="2:2" ht="15.5" x14ac:dyDescent="0.35">
      <c r="B3" s="31" t="s">
        <v>291</v>
      </c>
    </row>
    <row r="4" spans="2:2" ht="46.4" x14ac:dyDescent="0.35">
      <c r="B4" s="32" t="s">
        <v>292</v>
      </c>
    </row>
    <row r="5" spans="2:2" ht="30.95" x14ac:dyDescent="0.35">
      <c r="B5" s="32" t="s">
        <v>293</v>
      </c>
    </row>
    <row r="6" spans="2:2" ht="30.95" x14ac:dyDescent="0.35">
      <c r="B6" s="32" t="s">
        <v>294</v>
      </c>
    </row>
    <row r="7" spans="2:2" ht="15.5" x14ac:dyDescent="0.35">
      <c r="B7" s="32" t="s">
        <v>295</v>
      </c>
    </row>
  </sheetData>
  <sheetProtection sheet="1" objects="1" scenarios="1"/>
  <hyperlinks>
    <hyperlink ref="B1" location="'Калькулятор 5'!A1" display="ВЕРНУТЬСЯ К КАЛЬКУЛЯТОРУ"/>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election activeCell="B15" sqref="B15"/>
    </sheetView>
  </sheetViews>
  <sheetFormatPr defaultRowHeight="14.95" x14ac:dyDescent="0.35"/>
  <cols>
    <col min="2" max="2" width="116.54296875" customWidth="1"/>
  </cols>
  <sheetData>
    <row r="1" spans="2:2" x14ac:dyDescent="0.35">
      <c r="B1" s="2" t="s">
        <v>7</v>
      </c>
    </row>
    <row r="2" spans="2:2" ht="82.7" x14ac:dyDescent="0.35">
      <c r="B2" s="30" t="s">
        <v>204</v>
      </c>
    </row>
    <row r="3" spans="2:2" x14ac:dyDescent="0.35">
      <c r="B3" s="29" t="s">
        <v>205</v>
      </c>
    </row>
    <row r="4" spans="2:2" x14ac:dyDescent="0.35">
      <c r="B4" s="29" t="s">
        <v>206</v>
      </c>
    </row>
    <row r="5" spans="2:2" ht="26.7" x14ac:dyDescent="0.35">
      <c r="B5" s="29" t="s">
        <v>381</v>
      </c>
    </row>
    <row r="6" spans="2:2" ht="66.7" x14ac:dyDescent="0.35">
      <c r="B6" s="29" t="s">
        <v>207</v>
      </c>
    </row>
    <row r="7" spans="2:2" ht="66.7" x14ac:dyDescent="0.35">
      <c r="B7" s="29" t="s">
        <v>208</v>
      </c>
    </row>
    <row r="8" spans="2:2" ht="26.7" x14ac:dyDescent="0.35">
      <c r="B8" s="29" t="s">
        <v>209</v>
      </c>
    </row>
    <row r="9" spans="2:2" x14ac:dyDescent="0.35">
      <c r="B9" s="29" t="s">
        <v>210</v>
      </c>
    </row>
    <row r="10" spans="2:2" x14ac:dyDescent="0.35">
      <c r="B10" s="29" t="s">
        <v>211</v>
      </c>
    </row>
    <row r="11" spans="2:2" ht="40" x14ac:dyDescent="0.35">
      <c r="B11" s="29" t="s">
        <v>212</v>
      </c>
    </row>
    <row r="12" spans="2:2" ht="53.35" x14ac:dyDescent="0.35">
      <c r="B12" s="29" t="s">
        <v>213</v>
      </c>
    </row>
    <row r="13" spans="2:2" ht="66.7" x14ac:dyDescent="0.35">
      <c r="B13" s="29" t="s">
        <v>214</v>
      </c>
    </row>
    <row r="14" spans="2:2" ht="53.35" x14ac:dyDescent="0.35">
      <c r="B14" s="29" t="s">
        <v>215</v>
      </c>
    </row>
    <row r="15" spans="2:2" ht="26.7" x14ac:dyDescent="0.35">
      <c r="B15" s="29" t="s">
        <v>216</v>
      </c>
    </row>
    <row r="16" spans="2:2" ht="53.35" x14ac:dyDescent="0.35">
      <c r="B16" s="29" t="s">
        <v>217</v>
      </c>
    </row>
    <row r="17" spans="2:2" ht="26.7" x14ac:dyDescent="0.35">
      <c r="B17" s="29" t="s">
        <v>218</v>
      </c>
    </row>
    <row r="18" spans="2:2" x14ac:dyDescent="0.35">
      <c r="B18" s="29" t="s">
        <v>219</v>
      </c>
    </row>
    <row r="19" spans="2:2" x14ac:dyDescent="0.35">
      <c r="B19" s="29" t="s">
        <v>220</v>
      </c>
    </row>
    <row r="20" spans="2:2" ht="26.7" x14ac:dyDescent="0.35">
      <c r="B20" s="29" t="s">
        <v>221</v>
      </c>
    </row>
    <row r="21" spans="2:2" ht="66.7" x14ac:dyDescent="0.35">
      <c r="B21" s="29" t="s">
        <v>222</v>
      </c>
    </row>
    <row r="22" spans="2:2" ht="80" x14ac:dyDescent="0.35">
      <c r="B22" s="29" t="s">
        <v>223</v>
      </c>
    </row>
    <row r="23" spans="2:2" ht="40" x14ac:dyDescent="0.35">
      <c r="B23" s="29" t="s">
        <v>224</v>
      </c>
    </row>
    <row r="24" spans="2:2" ht="66.7" x14ac:dyDescent="0.35">
      <c r="B24" s="29" t="s">
        <v>225</v>
      </c>
    </row>
    <row r="25" spans="2:2" ht="40" x14ac:dyDescent="0.35">
      <c r="B25" s="29" t="s">
        <v>226</v>
      </c>
    </row>
    <row r="26" spans="2:2" ht="53.35" x14ac:dyDescent="0.35">
      <c r="B26" s="29" t="s">
        <v>227</v>
      </c>
    </row>
    <row r="27" spans="2:2" ht="26.7" x14ac:dyDescent="0.35">
      <c r="B27" s="29" t="s">
        <v>228</v>
      </c>
    </row>
    <row r="28" spans="2:2" ht="40" x14ac:dyDescent="0.35">
      <c r="B28" s="29" t="s">
        <v>229</v>
      </c>
    </row>
    <row r="29" spans="2:2" ht="26.7" x14ac:dyDescent="0.35">
      <c r="B29" s="29" t="s">
        <v>230</v>
      </c>
    </row>
    <row r="30" spans="2:2" ht="40" x14ac:dyDescent="0.35">
      <c r="B30" s="29" t="s">
        <v>231</v>
      </c>
    </row>
    <row r="31" spans="2:2" ht="146.69999999999999" x14ac:dyDescent="0.35">
      <c r="B31" s="29" t="s">
        <v>232</v>
      </c>
    </row>
    <row r="32" spans="2:2" ht="40" x14ac:dyDescent="0.35">
      <c r="B32" s="29" t="s">
        <v>233</v>
      </c>
    </row>
    <row r="33" spans="2:2" ht="40" x14ac:dyDescent="0.35">
      <c r="B33" s="29" t="s">
        <v>234</v>
      </c>
    </row>
    <row r="34" spans="2:2" ht="53.35" x14ac:dyDescent="0.35">
      <c r="B34" s="29" t="s">
        <v>235</v>
      </c>
    </row>
    <row r="35" spans="2:2" ht="93.35" x14ac:dyDescent="0.35">
      <c r="B35" s="29" t="s">
        <v>236</v>
      </c>
    </row>
    <row r="36" spans="2:2" ht="40" x14ac:dyDescent="0.35">
      <c r="B36" s="29" t="s">
        <v>237</v>
      </c>
    </row>
    <row r="37" spans="2:2" ht="40" x14ac:dyDescent="0.35">
      <c r="B37" s="29" t="s">
        <v>238</v>
      </c>
    </row>
    <row r="38" spans="2:2" ht="26.7" x14ac:dyDescent="0.35">
      <c r="B38" s="29" t="s">
        <v>239</v>
      </c>
    </row>
    <row r="39" spans="2:2" ht="80" x14ac:dyDescent="0.35">
      <c r="B39" s="29" t="s">
        <v>240</v>
      </c>
    </row>
    <row r="40" spans="2:2" ht="26.7" x14ac:dyDescent="0.35">
      <c r="B40" s="29" t="s">
        <v>241</v>
      </c>
    </row>
    <row r="41" spans="2:2" ht="93.35" x14ac:dyDescent="0.35">
      <c r="B41" s="29" t="s">
        <v>242</v>
      </c>
    </row>
    <row r="42" spans="2:2" ht="40" x14ac:dyDescent="0.35">
      <c r="B42" s="29" t="s">
        <v>243</v>
      </c>
    </row>
    <row r="43" spans="2:2" ht="40" x14ac:dyDescent="0.35">
      <c r="B43" s="29" t="s">
        <v>244</v>
      </c>
    </row>
    <row r="44" spans="2:2" ht="26.7" x14ac:dyDescent="0.35">
      <c r="B44" s="29" t="s">
        <v>245</v>
      </c>
    </row>
    <row r="45" spans="2:2" x14ac:dyDescent="0.35">
      <c r="B45" s="29" t="s">
        <v>246</v>
      </c>
    </row>
    <row r="46" spans="2:2" ht="40" x14ac:dyDescent="0.35">
      <c r="B46" s="29" t="s">
        <v>247</v>
      </c>
    </row>
    <row r="47" spans="2:2" ht="26.7" x14ac:dyDescent="0.35">
      <c r="B47" s="29" t="s">
        <v>248</v>
      </c>
    </row>
    <row r="48" spans="2:2" ht="26.7" x14ac:dyDescent="0.35">
      <c r="B48" s="29" t="s">
        <v>249</v>
      </c>
    </row>
    <row r="49" spans="2:2" ht="40" x14ac:dyDescent="0.35">
      <c r="B49" s="29" t="s">
        <v>250</v>
      </c>
    </row>
    <row r="50" spans="2:2" ht="93.35" x14ac:dyDescent="0.35">
      <c r="B50" s="29" t="s">
        <v>251</v>
      </c>
    </row>
    <row r="51" spans="2:2" x14ac:dyDescent="0.35">
      <c r="B51" s="29" t="s">
        <v>252</v>
      </c>
    </row>
    <row r="52" spans="2:2" x14ac:dyDescent="0.35">
      <c r="B52" s="29" t="s">
        <v>253</v>
      </c>
    </row>
    <row r="53" spans="2:2" ht="40" x14ac:dyDescent="0.35">
      <c r="B53" s="29" t="s">
        <v>254</v>
      </c>
    </row>
    <row r="54" spans="2:2" ht="66.7" x14ac:dyDescent="0.35">
      <c r="B54" s="29" t="s">
        <v>255</v>
      </c>
    </row>
    <row r="55" spans="2:2" ht="160" x14ac:dyDescent="0.35">
      <c r="B55" s="29" t="s">
        <v>256</v>
      </c>
    </row>
    <row r="56" spans="2:2" ht="40" x14ac:dyDescent="0.35">
      <c r="B56" s="29" t="s">
        <v>257</v>
      </c>
    </row>
    <row r="57" spans="2:2" x14ac:dyDescent="0.35">
      <c r="B57" s="29" t="s">
        <v>258</v>
      </c>
    </row>
    <row r="58" spans="2:2" ht="26.7" x14ac:dyDescent="0.35">
      <c r="B58" s="29" t="s">
        <v>259</v>
      </c>
    </row>
    <row r="59" spans="2:2" ht="66.7" x14ac:dyDescent="0.35">
      <c r="B59" s="29" t="s">
        <v>260</v>
      </c>
    </row>
    <row r="60" spans="2:2" ht="26.7" x14ac:dyDescent="0.35">
      <c r="B60" s="29" t="s">
        <v>261</v>
      </c>
    </row>
    <row r="61" spans="2:2" ht="66.7" x14ac:dyDescent="0.35">
      <c r="B61" s="29" t="s">
        <v>262</v>
      </c>
    </row>
    <row r="62" spans="2:2" ht="66.7" x14ac:dyDescent="0.35">
      <c r="B62" s="29" t="s">
        <v>263</v>
      </c>
    </row>
    <row r="63" spans="2:2" ht="26.7" x14ac:dyDescent="0.35">
      <c r="B63" s="29" t="s">
        <v>264</v>
      </c>
    </row>
    <row r="64" spans="2:2" ht="66.7" x14ac:dyDescent="0.35">
      <c r="B64" s="29" t="s">
        <v>262</v>
      </c>
    </row>
    <row r="65" spans="2:2" ht="40" x14ac:dyDescent="0.35">
      <c r="B65" s="29" t="s">
        <v>265</v>
      </c>
    </row>
    <row r="66" spans="2:2" ht="26.7" x14ac:dyDescent="0.35">
      <c r="B66" s="29" t="s">
        <v>266</v>
      </c>
    </row>
    <row r="67" spans="2:2" ht="53.35" x14ac:dyDescent="0.35">
      <c r="B67" s="29" t="s">
        <v>267</v>
      </c>
    </row>
    <row r="68" spans="2:2" ht="26.7" x14ac:dyDescent="0.35">
      <c r="B68" s="29" t="s">
        <v>268</v>
      </c>
    </row>
    <row r="69" spans="2:2" ht="66.7" x14ac:dyDescent="0.35">
      <c r="B69" s="29" t="s">
        <v>269</v>
      </c>
    </row>
    <row r="70" spans="2:2" ht="40" x14ac:dyDescent="0.35">
      <c r="B70" s="29" t="s">
        <v>270</v>
      </c>
    </row>
    <row r="71" spans="2:2" ht="40" x14ac:dyDescent="0.35">
      <c r="B71" s="29" t="s">
        <v>271</v>
      </c>
    </row>
    <row r="72" spans="2:2" ht="26.7" x14ac:dyDescent="0.35">
      <c r="B72" s="29" t="s">
        <v>272</v>
      </c>
    </row>
    <row r="73" spans="2:2" ht="40" x14ac:dyDescent="0.35">
      <c r="B73" s="29" t="s">
        <v>273</v>
      </c>
    </row>
    <row r="74" spans="2:2" x14ac:dyDescent="0.35">
      <c r="B74" s="2" t="s">
        <v>7</v>
      </c>
    </row>
  </sheetData>
  <sheetProtection sheet="1" objects="1" scenarios="1"/>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5"/>
  <sheetViews>
    <sheetView workbookViewId="0">
      <selection activeCell="B1" sqref="B1"/>
    </sheetView>
  </sheetViews>
  <sheetFormatPr defaultRowHeight="14.95" x14ac:dyDescent="0.35"/>
  <cols>
    <col min="2" max="2" width="146.7265625" customWidth="1"/>
  </cols>
  <sheetData>
    <row r="1" spans="2:2" x14ac:dyDescent="0.35">
      <c r="B1" s="2" t="s">
        <v>7</v>
      </c>
    </row>
    <row r="2" spans="2:2" x14ac:dyDescent="0.35">
      <c r="B2" s="33" t="s">
        <v>356</v>
      </c>
    </row>
    <row r="3" spans="2:2" ht="92.8" x14ac:dyDescent="0.65">
      <c r="B3" s="34" t="s">
        <v>330</v>
      </c>
    </row>
    <row r="4" spans="2:2" x14ac:dyDescent="0.35">
      <c r="B4" s="1"/>
    </row>
    <row r="5" spans="2:2" x14ac:dyDescent="0.35">
      <c r="B5" s="1"/>
    </row>
    <row r="6" spans="2:2" ht="44.8" x14ac:dyDescent="0.35">
      <c r="B6" s="1" t="s">
        <v>331</v>
      </c>
    </row>
    <row r="7" spans="2:2" x14ac:dyDescent="0.35">
      <c r="B7" s="35" t="s">
        <v>332</v>
      </c>
    </row>
    <row r="8" spans="2:2" x14ac:dyDescent="0.35">
      <c r="B8" s="1" t="s">
        <v>333</v>
      </c>
    </row>
    <row r="9" spans="2:2" ht="104.55" x14ac:dyDescent="0.35">
      <c r="B9" s="35" t="s">
        <v>334</v>
      </c>
    </row>
    <row r="10" spans="2:2" x14ac:dyDescent="0.35">
      <c r="B10" s="35" t="s">
        <v>335</v>
      </c>
    </row>
    <row r="11" spans="2:2" x14ac:dyDescent="0.35">
      <c r="B11" s="1" t="s">
        <v>333</v>
      </c>
    </row>
    <row r="12" spans="2:2" x14ac:dyDescent="0.35">
      <c r="B12" s="1" t="s">
        <v>336</v>
      </c>
    </row>
    <row r="13" spans="2:2" ht="89.6" x14ac:dyDescent="0.35">
      <c r="B13" s="1" t="s">
        <v>337</v>
      </c>
    </row>
    <row r="14" spans="2:2" ht="104.55" x14ac:dyDescent="0.35">
      <c r="B14" s="35" t="s">
        <v>338</v>
      </c>
    </row>
    <row r="15" spans="2:2" ht="89.6" x14ac:dyDescent="0.35">
      <c r="B15" s="35" t="s">
        <v>339</v>
      </c>
    </row>
    <row r="16" spans="2:2" ht="149.35" x14ac:dyDescent="0.35">
      <c r="B16" s="1" t="s">
        <v>340</v>
      </c>
    </row>
    <row r="17" spans="2:2" x14ac:dyDescent="0.35">
      <c r="B17" s="35" t="s">
        <v>341</v>
      </c>
    </row>
    <row r="18" spans="2:2" ht="104.55" x14ac:dyDescent="0.35">
      <c r="B18" s="1" t="s">
        <v>342</v>
      </c>
    </row>
    <row r="19" spans="2:2" x14ac:dyDescent="0.35">
      <c r="B19" s="35" t="s">
        <v>343</v>
      </c>
    </row>
    <row r="20" spans="2:2" x14ac:dyDescent="0.35">
      <c r="B20" s="1" t="s">
        <v>333</v>
      </c>
    </row>
    <row r="21" spans="2:2" x14ac:dyDescent="0.35">
      <c r="B21" s="1" t="s">
        <v>344</v>
      </c>
    </row>
    <row r="22" spans="2:2" x14ac:dyDescent="0.35">
      <c r="B22" s="1" t="s">
        <v>345</v>
      </c>
    </row>
    <row r="23" spans="2:2" x14ac:dyDescent="0.35">
      <c r="B23" s="1" t="s">
        <v>333</v>
      </c>
    </row>
    <row r="24" spans="2:2" ht="29.9" x14ac:dyDescent="0.35">
      <c r="B24" s="1" t="s">
        <v>346</v>
      </c>
    </row>
    <row r="25" spans="2:2" ht="44.8" x14ac:dyDescent="0.35">
      <c r="B25" s="1" t="s">
        <v>347</v>
      </c>
    </row>
    <row r="26" spans="2:2" ht="44.8" x14ac:dyDescent="0.35">
      <c r="B26" s="1" t="s">
        <v>348</v>
      </c>
    </row>
    <row r="27" spans="2:2" ht="104.55" x14ac:dyDescent="0.35">
      <c r="B27" s="1" t="s">
        <v>349</v>
      </c>
    </row>
    <row r="28" spans="2:2" x14ac:dyDescent="0.35">
      <c r="B28" s="35" t="s">
        <v>350</v>
      </c>
    </row>
    <row r="29" spans="2:2" ht="74.7" x14ac:dyDescent="0.35">
      <c r="B29" s="35" t="s">
        <v>351</v>
      </c>
    </row>
    <row r="30" spans="2:2" x14ac:dyDescent="0.35">
      <c r="B30" s="35" t="s">
        <v>352</v>
      </c>
    </row>
    <row r="31" spans="2:2" x14ac:dyDescent="0.35">
      <c r="B31" s="1" t="s">
        <v>333</v>
      </c>
    </row>
    <row r="32" spans="2:2" ht="44.8" x14ac:dyDescent="0.35">
      <c r="B32" s="1" t="s">
        <v>353</v>
      </c>
    </row>
    <row r="33" spans="2:2" x14ac:dyDescent="0.35">
      <c r="B33" s="1" t="s">
        <v>354</v>
      </c>
    </row>
    <row r="34" spans="2:2" x14ac:dyDescent="0.35">
      <c r="B34" s="1" t="s">
        <v>333</v>
      </c>
    </row>
    <row r="35" spans="2:2" x14ac:dyDescent="0.35">
      <c r="B35" s="35" t="s">
        <v>355</v>
      </c>
    </row>
  </sheetData>
  <sheetProtection sheet="1" objects="1" scenarios="1"/>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56"/>
  <sheetViews>
    <sheetView topLeftCell="A22" workbookViewId="0">
      <selection activeCell="B1" sqref="B1"/>
    </sheetView>
  </sheetViews>
  <sheetFormatPr defaultRowHeight="14.95" x14ac:dyDescent="0.35"/>
  <cols>
    <col min="2" max="2" width="139.54296875" customWidth="1"/>
  </cols>
  <sheetData>
    <row r="1" spans="2:2" x14ac:dyDescent="0.35">
      <c r="B1" s="2" t="s">
        <v>7</v>
      </c>
    </row>
    <row r="2" spans="2:2" x14ac:dyDescent="0.35">
      <c r="B2" s="33" t="s">
        <v>357</v>
      </c>
    </row>
    <row r="3" spans="2:2" ht="30.95" x14ac:dyDescent="0.65">
      <c r="B3" s="34" t="s">
        <v>299</v>
      </c>
    </row>
    <row r="4" spans="2:2" x14ac:dyDescent="0.35">
      <c r="B4" s="1"/>
    </row>
    <row r="5" spans="2:2" x14ac:dyDescent="0.35">
      <c r="B5" s="1"/>
    </row>
    <row r="6" spans="2:2" ht="74.7" x14ac:dyDescent="0.35">
      <c r="B6" s="1" t="s">
        <v>300</v>
      </c>
    </row>
    <row r="7" spans="2:2" x14ac:dyDescent="0.35">
      <c r="B7" s="35" t="s">
        <v>301</v>
      </c>
    </row>
    <row r="8" spans="2:2" x14ac:dyDescent="0.35">
      <c r="B8" s="1" t="s">
        <v>333</v>
      </c>
    </row>
    <row r="9" spans="2:2" x14ac:dyDescent="0.35">
      <c r="B9" s="1" t="s">
        <v>302</v>
      </c>
    </row>
    <row r="10" spans="2:2" ht="44.8" x14ac:dyDescent="0.35">
      <c r="B10" s="1" t="s">
        <v>303</v>
      </c>
    </row>
    <row r="11" spans="2:2" x14ac:dyDescent="0.35">
      <c r="B11" s="1" t="s">
        <v>358</v>
      </c>
    </row>
    <row r="12" spans="2:2" x14ac:dyDescent="0.35">
      <c r="B12" s="1" t="s">
        <v>333</v>
      </c>
    </row>
    <row r="13" spans="2:2" ht="44.8" x14ac:dyDescent="0.35">
      <c r="B13" s="1" t="s">
        <v>304</v>
      </c>
    </row>
    <row r="14" spans="2:2" x14ac:dyDescent="0.35">
      <c r="B14" s="35" t="s">
        <v>297</v>
      </c>
    </row>
    <row r="15" spans="2:2" x14ac:dyDescent="0.35">
      <c r="B15" s="1" t="s">
        <v>333</v>
      </c>
    </row>
    <row r="16" spans="2:2" ht="59.75" x14ac:dyDescent="0.35">
      <c r="B16" s="1" t="s">
        <v>305</v>
      </c>
    </row>
    <row r="17" spans="2:2" x14ac:dyDescent="0.35">
      <c r="B17" s="1" t="s">
        <v>358</v>
      </c>
    </row>
    <row r="18" spans="2:2" x14ac:dyDescent="0.35">
      <c r="B18" s="1" t="s">
        <v>333</v>
      </c>
    </row>
    <row r="19" spans="2:2" x14ac:dyDescent="0.35">
      <c r="B19" s="1" t="s">
        <v>306</v>
      </c>
    </row>
    <row r="20" spans="2:2" ht="89.6" x14ac:dyDescent="0.35">
      <c r="B20" s="1" t="s">
        <v>307</v>
      </c>
    </row>
    <row r="21" spans="2:2" x14ac:dyDescent="0.35">
      <c r="B21" s="1" t="s">
        <v>358</v>
      </c>
    </row>
    <row r="22" spans="2:2" x14ac:dyDescent="0.35">
      <c r="B22" s="1" t="s">
        <v>333</v>
      </c>
    </row>
    <row r="23" spans="2:2" ht="74.7" x14ac:dyDescent="0.35">
      <c r="B23" s="1" t="s">
        <v>308</v>
      </c>
    </row>
    <row r="24" spans="2:2" ht="44.8" x14ac:dyDescent="0.35">
      <c r="B24" s="1" t="s">
        <v>309</v>
      </c>
    </row>
    <row r="25" spans="2:2" ht="29.9" x14ac:dyDescent="0.35">
      <c r="B25" s="1" t="s">
        <v>310</v>
      </c>
    </row>
    <row r="26" spans="2:2" x14ac:dyDescent="0.35">
      <c r="B26" s="35" t="s">
        <v>311</v>
      </c>
    </row>
    <row r="27" spans="2:2" x14ac:dyDescent="0.35">
      <c r="B27" s="1" t="s">
        <v>298</v>
      </c>
    </row>
    <row r="28" spans="2:2" ht="29.9" x14ac:dyDescent="0.35">
      <c r="B28" s="35" t="s">
        <v>312</v>
      </c>
    </row>
    <row r="29" spans="2:2" ht="119.5" x14ac:dyDescent="0.35">
      <c r="B29" s="35" t="s">
        <v>313</v>
      </c>
    </row>
    <row r="30" spans="2:2" x14ac:dyDescent="0.35">
      <c r="B30" s="35" t="s">
        <v>314</v>
      </c>
    </row>
    <row r="31" spans="2:2" ht="29.9" x14ac:dyDescent="0.35">
      <c r="B31" s="1" t="s">
        <v>315</v>
      </c>
    </row>
    <row r="32" spans="2:2" x14ac:dyDescent="0.35">
      <c r="B32" s="35" t="s">
        <v>316</v>
      </c>
    </row>
    <row r="33" spans="2:2" ht="44.8" x14ac:dyDescent="0.35">
      <c r="B33" s="1" t="s">
        <v>317</v>
      </c>
    </row>
    <row r="34" spans="2:2" ht="59.75" x14ac:dyDescent="0.35">
      <c r="B34" s="1" t="s">
        <v>318</v>
      </c>
    </row>
    <row r="35" spans="2:2" x14ac:dyDescent="0.35">
      <c r="B35" s="35" t="s">
        <v>319</v>
      </c>
    </row>
    <row r="36" spans="2:2" ht="89.6" x14ac:dyDescent="0.35">
      <c r="B36" s="35" t="s">
        <v>320</v>
      </c>
    </row>
    <row r="37" spans="2:2" x14ac:dyDescent="0.35">
      <c r="B37" s="35" t="s">
        <v>297</v>
      </c>
    </row>
    <row r="38" spans="2:2" x14ac:dyDescent="0.35">
      <c r="B38" s="1" t="s">
        <v>333</v>
      </c>
    </row>
    <row r="39" spans="2:2" ht="44.8" x14ac:dyDescent="0.35">
      <c r="B39" s="1" t="s">
        <v>321</v>
      </c>
    </row>
    <row r="40" spans="2:2" ht="74.7" x14ac:dyDescent="0.35">
      <c r="B40" s="1" t="s">
        <v>322</v>
      </c>
    </row>
    <row r="41" spans="2:2" x14ac:dyDescent="0.35">
      <c r="B41" s="35" t="s">
        <v>323</v>
      </c>
    </row>
    <row r="42" spans="2:2" x14ac:dyDescent="0.35">
      <c r="B42" s="1" t="s">
        <v>333</v>
      </c>
    </row>
    <row r="43" spans="2:2" ht="89.6" x14ac:dyDescent="0.35">
      <c r="B43" s="1" t="s">
        <v>359</v>
      </c>
    </row>
    <row r="44" spans="2:2" x14ac:dyDescent="0.35">
      <c r="B44" s="35" t="s">
        <v>297</v>
      </c>
    </row>
    <row r="45" spans="2:2" x14ac:dyDescent="0.35">
      <c r="B45" s="1" t="s">
        <v>333</v>
      </c>
    </row>
    <row r="46" spans="2:2" ht="44.8" x14ac:dyDescent="0.35">
      <c r="B46" s="1" t="s">
        <v>324</v>
      </c>
    </row>
    <row r="47" spans="2:2" ht="74.7" x14ac:dyDescent="0.35">
      <c r="B47" s="1" t="s">
        <v>360</v>
      </c>
    </row>
    <row r="48" spans="2:2" x14ac:dyDescent="0.35">
      <c r="B48" s="35" t="s">
        <v>296</v>
      </c>
    </row>
    <row r="49" spans="2:2" x14ac:dyDescent="0.35">
      <c r="B49" s="1" t="s">
        <v>333</v>
      </c>
    </row>
    <row r="50" spans="2:2" ht="59.75" x14ac:dyDescent="0.35">
      <c r="B50" s="1" t="s">
        <v>325</v>
      </c>
    </row>
    <row r="51" spans="2:2" x14ac:dyDescent="0.35">
      <c r="B51" s="35" t="s">
        <v>296</v>
      </c>
    </row>
    <row r="52" spans="2:2" x14ac:dyDescent="0.35">
      <c r="B52" s="1" t="s">
        <v>333</v>
      </c>
    </row>
    <row r="53" spans="2:2" ht="44.8" x14ac:dyDescent="0.35">
      <c r="B53" s="1" t="s">
        <v>326</v>
      </c>
    </row>
    <row r="54" spans="2:2" x14ac:dyDescent="0.35">
      <c r="B54" s="1" t="s">
        <v>327</v>
      </c>
    </row>
    <row r="56" spans="2:2" x14ac:dyDescent="0.35">
      <c r="B56" s="2" t="s">
        <v>7</v>
      </c>
    </row>
  </sheetData>
  <sheetProtection sheet="1" objects="1" scenarios="1"/>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topLeftCell="A7" workbookViewId="0">
      <selection activeCell="B30" sqref="B30"/>
    </sheetView>
  </sheetViews>
  <sheetFormatPr defaultRowHeight="14.95" x14ac:dyDescent="0.35"/>
  <cols>
    <col min="2" max="2" width="109.81640625" customWidth="1"/>
  </cols>
  <sheetData>
    <row r="1" spans="2:2" x14ac:dyDescent="0.35">
      <c r="B1" s="2" t="s">
        <v>7</v>
      </c>
    </row>
    <row r="3" spans="2:2" x14ac:dyDescent="0.35">
      <c r="B3" s="5" t="s">
        <v>13</v>
      </c>
    </row>
    <row r="4" spans="2:2" x14ac:dyDescent="0.35">
      <c r="B4" s="6"/>
    </row>
    <row r="5" spans="2:2" x14ac:dyDescent="0.35">
      <c r="B5" s="7" t="s">
        <v>14</v>
      </c>
    </row>
    <row r="6" spans="2:2" ht="28.8" x14ac:dyDescent="0.35">
      <c r="B6" s="7" t="s">
        <v>15</v>
      </c>
    </row>
    <row r="7" spans="2:2" x14ac:dyDescent="0.35">
      <c r="B7" s="7" t="s">
        <v>16</v>
      </c>
    </row>
    <row r="8" spans="2:2" x14ac:dyDescent="0.35">
      <c r="B8" s="7" t="s">
        <v>17</v>
      </c>
    </row>
    <row r="9" spans="2:2" x14ac:dyDescent="0.35">
      <c r="B9" s="7" t="s">
        <v>18</v>
      </c>
    </row>
    <row r="10" spans="2:2" x14ac:dyDescent="0.35">
      <c r="B10" s="7" t="s">
        <v>19</v>
      </c>
    </row>
    <row r="12" spans="2:2" x14ac:dyDescent="0.35">
      <c r="B12" s="5" t="s">
        <v>20</v>
      </c>
    </row>
    <row r="13" spans="2:2" x14ac:dyDescent="0.35">
      <c r="B13" s="6"/>
    </row>
    <row r="14" spans="2:2" x14ac:dyDescent="0.35">
      <c r="B14" s="7" t="s">
        <v>21</v>
      </c>
    </row>
    <row r="15" spans="2:2" x14ac:dyDescent="0.35">
      <c r="B15" s="7" t="s">
        <v>22</v>
      </c>
    </row>
    <row r="16" spans="2:2" x14ac:dyDescent="0.35">
      <c r="B16" s="7" t="s">
        <v>23</v>
      </c>
    </row>
    <row r="17" spans="2:2" x14ac:dyDescent="0.35">
      <c r="B17" s="7" t="s">
        <v>24</v>
      </c>
    </row>
    <row r="18" spans="2:2" x14ac:dyDescent="0.35">
      <c r="B18" s="8" t="s">
        <v>25</v>
      </c>
    </row>
    <row r="20" spans="2:2" x14ac:dyDescent="0.35">
      <c r="B20" s="5" t="s">
        <v>26</v>
      </c>
    </row>
    <row r="21" spans="2:2" x14ac:dyDescent="0.35">
      <c r="B21" s="6"/>
    </row>
    <row r="22" spans="2:2" x14ac:dyDescent="0.35">
      <c r="B22" s="7" t="s">
        <v>27</v>
      </c>
    </row>
    <row r="23" spans="2:2" x14ac:dyDescent="0.35">
      <c r="B23" s="7" t="s">
        <v>28</v>
      </c>
    </row>
    <row r="24" spans="2:2" ht="28.8" x14ac:dyDescent="0.35">
      <c r="B24" s="7" t="s">
        <v>29</v>
      </c>
    </row>
    <row r="25" spans="2:2" ht="28.8" x14ac:dyDescent="0.35">
      <c r="B25" s="7" t="s">
        <v>30</v>
      </c>
    </row>
    <row r="26" spans="2:2" x14ac:dyDescent="0.35">
      <c r="B26" s="7" t="s">
        <v>31</v>
      </c>
    </row>
    <row r="27" spans="2:2" x14ac:dyDescent="0.35">
      <c r="B27" s="7" t="s">
        <v>32</v>
      </c>
    </row>
    <row r="28" spans="2:2" x14ac:dyDescent="0.35">
      <c r="B28" s="7" t="s">
        <v>33</v>
      </c>
    </row>
    <row r="30" spans="2:2" x14ac:dyDescent="0.35">
      <c r="B30" s="2" t="s">
        <v>7</v>
      </c>
    </row>
  </sheetData>
  <sheetProtection sheet="1" objects="1" scenarios="1"/>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37"/>
  <sheetViews>
    <sheetView zoomScaleNormal="100" workbookViewId="0">
      <selection activeCell="B2" sqref="B2"/>
    </sheetView>
  </sheetViews>
  <sheetFormatPr defaultRowHeight="14.95" x14ac:dyDescent="0.35"/>
  <cols>
    <col min="2" max="2" width="112" style="1" customWidth="1"/>
    <col min="5" max="7" width="9.1796875" customWidth="1"/>
  </cols>
  <sheetData>
    <row r="2" spans="2:2" x14ac:dyDescent="0.35">
      <c r="B2" s="2" t="s">
        <v>7</v>
      </c>
    </row>
    <row r="3" spans="2:2" ht="17.600000000000001" x14ac:dyDescent="0.35">
      <c r="B3" s="3" t="s">
        <v>386</v>
      </c>
    </row>
    <row r="4" spans="2:2" ht="88" x14ac:dyDescent="0.35">
      <c r="B4" s="4" t="s">
        <v>387</v>
      </c>
    </row>
    <row r="5" spans="2:2" ht="158.4" x14ac:dyDescent="0.35">
      <c r="B5" s="4" t="s">
        <v>410</v>
      </c>
    </row>
    <row r="6" spans="2:2" ht="52.8" x14ac:dyDescent="0.35">
      <c r="B6" s="3" t="s">
        <v>388</v>
      </c>
    </row>
    <row r="7" spans="2:2" ht="35.200000000000003" x14ac:dyDescent="0.35">
      <c r="B7" s="17" t="s">
        <v>393</v>
      </c>
    </row>
    <row r="8" spans="2:2" ht="140.80000000000001" x14ac:dyDescent="0.35">
      <c r="B8" s="17" t="s">
        <v>389</v>
      </c>
    </row>
    <row r="9" spans="2:2" ht="299.2" x14ac:dyDescent="0.35">
      <c r="B9" s="17" t="s">
        <v>390</v>
      </c>
    </row>
    <row r="10" spans="2:2" ht="123.2" x14ac:dyDescent="0.35">
      <c r="B10" s="17" t="s">
        <v>391</v>
      </c>
    </row>
    <row r="11" spans="2:2" ht="35.200000000000003" x14ac:dyDescent="0.35">
      <c r="B11" s="17" t="s">
        <v>392</v>
      </c>
    </row>
    <row r="12" spans="2:2" ht="158.4" x14ac:dyDescent="0.35">
      <c r="B12" s="17" t="s">
        <v>394</v>
      </c>
    </row>
    <row r="13" spans="2:2" ht="299.2" x14ac:dyDescent="0.35">
      <c r="B13" s="17" t="s">
        <v>390</v>
      </c>
    </row>
    <row r="14" spans="2:2" ht="123.2" x14ac:dyDescent="0.35">
      <c r="B14" s="17" t="s">
        <v>391</v>
      </c>
    </row>
    <row r="15" spans="2:2" ht="35.200000000000003" x14ac:dyDescent="0.35">
      <c r="B15" s="17" t="s">
        <v>392</v>
      </c>
    </row>
    <row r="16" spans="2:2" ht="52.8" x14ac:dyDescent="0.35">
      <c r="B16" s="17" t="s">
        <v>395</v>
      </c>
    </row>
    <row r="17" spans="2:2" ht="52.8" x14ac:dyDescent="0.35">
      <c r="B17" s="17" t="s">
        <v>396</v>
      </c>
    </row>
    <row r="18" spans="2:2" ht="35.200000000000003" x14ac:dyDescent="0.35">
      <c r="B18" s="17" t="s">
        <v>397</v>
      </c>
    </row>
    <row r="19" spans="2:2" ht="70.400000000000006" x14ac:dyDescent="0.35">
      <c r="B19" s="17" t="s">
        <v>398</v>
      </c>
    </row>
    <row r="20" spans="2:2" ht="17.600000000000001" x14ac:dyDescent="0.35">
      <c r="B20" s="17" t="s">
        <v>399</v>
      </c>
    </row>
    <row r="21" spans="2:2" ht="17.600000000000001" x14ac:dyDescent="0.35">
      <c r="B21" s="17" t="s">
        <v>400</v>
      </c>
    </row>
    <row r="22" spans="2:2" ht="140.80000000000001" x14ac:dyDescent="0.35">
      <c r="B22" s="17" t="s">
        <v>401</v>
      </c>
    </row>
    <row r="23" spans="2:2" ht="52.8" x14ac:dyDescent="0.35">
      <c r="B23" s="17" t="s">
        <v>402</v>
      </c>
    </row>
    <row r="24" spans="2:2" ht="52.8" x14ac:dyDescent="0.35">
      <c r="B24" s="17" t="s">
        <v>403</v>
      </c>
    </row>
    <row r="25" spans="2:2" ht="35.200000000000003" x14ac:dyDescent="0.35">
      <c r="B25" s="17" t="s">
        <v>404</v>
      </c>
    </row>
    <row r="26" spans="2:2" ht="17.600000000000001" x14ac:dyDescent="0.35">
      <c r="B26" s="17" t="s">
        <v>405</v>
      </c>
    </row>
    <row r="27" spans="2:2" ht="17.600000000000001" x14ac:dyDescent="0.35">
      <c r="B27" s="17" t="s">
        <v>406</v>
      </c>
    </row>
    <row r="28" spans="2:2" ht="88" x14ac:dyDescent="0.35">
      <c r="B28" s="17" t="s">
        <v>407</v>
      </c>
    </row>
    <row r="29" spans="2:2" ht="17.600000000000001" x14ac:dyDescent="0.35">
      <c r="B29" s="17" t="s">
        <v>408</v>
      </c>
    </row>
    <row r="30" spans="2:2" ht="17.600000000000001" x14ac:dyDescent="0.35">
      <c r="B30" s="4"/>
    </row>
    <row r="31" spans="2:2" ht="17.600000000000001" x14ac:dyDescent="0.35">
      <c r="B31" s="3" t="s">
        <v>8</v>
      </c>
    </row>
    <row r="32" spans="2:2" ht="17.600000000000001" x14ac:dyDescent="0.35">
      <c r="B32" s="4" t="s">
        <v>12</v>
      </c>
    </row>
    <row r="33" spans="2:2" ht="17.600000000000001" x14ac:dyDescent="0.35">
      <c r="B33" s="4" t="s">
        <v>9</v>
      </c>
    </row>
    <row r="34" spans="2:2" ht="17.600000000000001" x14ac:dyDescent="0.35">
      <c r="B34" s="4" t="s">
        <v>10</v>
      </c>
    </row>
    <row r="35" spans="2:2" ht="17.600000000000001" x14ac:dyDescent="0.35">
      <c r="B35" s="4" t="s">
        <v>11</v>
      </c>
    </row>
    <row r="36" spans="2:2" ht="17.600000000000001" x14ac:dyDescent="0.35">
      <c r="B36" s="4" t="s">
        <v>409</v>
      </c>
    </row>
    <row r="37" spans="2:2" x14ac:dyDescent="0.35">
      <c r="B37" s="2" t="s">
        <v>7</v>
      </c>
    </row>
  </sheetData>
  <sheetProtection sheet="1" objects="1" scenarios="1"/>
  <hyperlinks>
    <hyperlink ref="B2" location="'Калькулятор 5'!A1" display="ВЕРНУТЬСЯ К КАЛЬКУЛЯТОРУ"/>
    <hyperlink ref="B37" location="'Калькулятор 5'!A1" display="ВЕРНУТЬСЯ К КАЛЬКУЛЯТОРУ"/>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4.95" x14ac:dyDescent="0.35"/>
  <cols>
    <col min="2" max="2" width="100.54296875" customWidth="1"/>
  </cols>
  <sheetData>
    <row r="1" spans="2:2" x14ac:dyDescent="0.35">
      <c r="B1" s="2" t="s">
        <v>7</v>
      </c>
    </row>
    <row r="3" spans="2:2" ht="29.9" x14ac:dyDescent="0.35">
      <c r="B3" s="10" t="s">
        <v>48</v>
      </c>
    </row>
    <row r="4" spans="2:2" ht="41.6" x14ac:dyDescent="0.35">
      <c r="B4" s="11" t="s">
        <v>36</v>
      </c>
    </row>
    <row r="5" spans="2:2" ht="41.6" x14ac:dyDescent="0.35">
      <c r="B5" s="11" t="s">
        <v>37</v>
      </c>
    </row>
    <row r="6" spans="2:2" ht="55.5" x14ac:dyDescent="0.35">
      <c r="B6" s="11" t="s">
        <v>38</v>
      </c>
    </row>
    <row r="7" spans="2:2" ht="25.6" x14ac:dyDescent="0.35">
      <c r="B7" s="12" t="s">
        <v>39</v>
      </c>
    </row>
    <row r="8" spans="2:2" x14ac:dyDescent="0.35">
      <c r="B8" s="11" t="s">
        <v>40</v>
      </c>
    </row>
    <row r="9" spans="2:2" x14ac:dyDescent="0.35">
      <c r="B9" s="9"/>
    </row>
    <row r="10" spans="2:2" ht="55.5" x14ac:dyDescent="0.35">
      <c r="B10" s="13" t="s">
        <v>41</v>
      </c>
    </row>
    <row r="11" spans="2:2" x14ac:dyDescent="0.35">
      <c r="B11" s="13" t="s">
        <v>42</v>
      </c>
    </row>
    <row r="12" spans="2:2" ht="27.75" x14ac:dyDescent="0.35">
      <c r="B12" s="13" t="s">
        <v>43</v>
      </c>
    </row>
    <row r="13" spans="2:2" x14ac:dyDescent="0.35">
      <c r="B13" s="13" t="s">
        <v>44</v>
      </c>
    </row>
    <row r="14" spans="2:2" ht="25.6" x14ac:dyDescent="0.35">
      <c r="B14" s="12" t="s">
        <v>45</v>
      </c>
    </row>
    <row r="15" spans="2:2" x14ac:dyDescent="0.35">
      <c r="B15" s="9"/>
    </row>
    <row r="16" spans="2:2" ht="55.5" x14ac:dyDescent="0.35">
      <c r="B16" s="13" t="s">
        <v>46</v>
      </c>
    </row>
    <row r="17" spans="2:2" ht="27.75" x14ac:dyDescent="0.35">
      <c r="B17" s="13" t="s">
        <v>47</v>
      </c>
    </row>
    <row r="19" spans="2:2" x14ac:dyDescent="0.35">
      <c r="B19" s="2" t="s">
        <v>7</v>
      </c>
    </row>
  </sheetData>
  <sheetProtection sheet="1" objects="1" scenarios="1"/>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19"/>
  <sheetViews>
    <sheetView workbookViewId="0">
      <selection activeCell="B1" sqref="B1"/>
    </sheetView>
  </sheetViews>
  <sheetFormatPr defaultRowHeight="14.95" x14ac:dyDescent="0.35"/>
  <cols>
    <col min="2" max="2" width="128.54296875" customWidth="1"/>
  </cols>
  <sheetData>
    <row r="1" spans="1:2" x14ac:dyDescent="0.35">
      <c r="B1" s="2" t="s">
        <v>7</v>
      </c>
    </row>
    <row r="2" spans="1:2" ht="17.600000000000001" x14ac:dyDescent="0.35">
      <c r="A2" s="27"/>
      <c r="B2" s="27"/>
    </row>
    <row r="3" spans="1:2" ht="35.200000000000003" x14ac:dyDescent="0.35">
      <c r="A3" s="27"/>
      <c r="B3" s="15" t="s">
        <v>49</v>
      </c>
    </row>
    <row r="4" spans="1:2" ht="75.099999999999994" customHeight="1" x14ac:dyDescent="0.35">
      <c r="A4" s="27"/>
      <c r="B4" s="16" t="s">
        <v>179</v>
      </c>
    </row>
    <row r="5" spans="1:2" ht="56.3" customHeight="1" x14ac:dyDescent="0.35">
      <c r="A5" s="27"/>
      <c r="B5" s="16" t="s">
        <v>182</v>
      </c>
    </row>
    <row r="6" spans="1:2" ht="17.600000000000001" x14ac:dyDescent="0.35">
      <c r="A6" s="27"/>
      <c r="B6" s="15" t="s">
        <v>50</v>
      </c>
    </row>
    <row r="7" spans="1:2" ht="35.200000000000003" x14ac:dyDescent="0.35">
      <c r="A7" s="27"/>
      <c r="B7" s="16" t="s">
        <v>363</v>
      </c>
    </row>
    <row r="8" spans="1:2" ht="17.600000000000001" x14ac:dyDescent="0.35">
      <c r="A8" s="27"/>
      <c r="B8" s="28"/>
    </row>
    <row r="9" spans="1:2" ht="17.600000000000001" x14ac:dyDescent="0.35">
      <c r="A9" s="27"/>
      <c r="B9" s="28" t="s">
        <v>51</v>
      </c>
    </row>
    <row r="10" spans="1:2" ht="17.600000000000001" x14ac:dyDescent="0.35">
      <c r="A10" s="27"/>
      <c r="B10" s="28" t="s">
        <v>52</v>
      </c>
    </row>
    <row r="11" spans="1:2" ht="17.600000000000001" x14ac:dyDescent="0.35">
      <c r="A11" s="27"/>
      <c r="B11" s="28" t="s">
        <v>53</v>
      </c>
    </row>
    <row r="12" spans="1:2" ht="17.600000000000001" x14ac:dyDescent="0.35">
      <c r="A12" s="27"/>
      <c r="B12" s="28" t="s">
        <v>54</v>
      </c>
    </row>
    <row r="13" spans="1:2" ht="17.600000000000001" x14ac:dyDescent="0.35">
      <c r="A13" s="27"/>
      <c r="B13" s="28" t="s">
        <v>55</v>
      </c>
    </row>
    <row r="14" spans="1:2" ht="17.600000000000001" x14ac:dyDescent="0.35">
      <c r="A14" s="27"/>
      <c r="B14" s="27"/>
    </row>
    <row r="15" spans="1:2" ht="17.600000000000001" x14ac:dyDescent="0.35">
      <c r="A15" s="27"/>
      <c r="B15" s="15" t="s">
        <v>56</v>
      </c>
    </row>
    <row r="16" spans="1:2" ht="88" x14ac:dyDescent="0.35">
      <c r="A16" s="27"/>
      <c r="B16" s="16" t="s">
        <v>180</v>
      </c>
    </row>
    <row r="17" spans="1:2" ht="17.600000000000001" x14ac:dyDescent="0.35">
      <c r="A17" s="27"/>
      <c r="B17" s="27"/>
    </row>
    <row r="18" spans="1:2" ht="52.8" x14ac:dyDescent="0.35">
      <c r="A18" s="27"/>
      <c r="B18" s="4" t="s">
        <v>181</v>
      </c>
    </row>
    <row r="19" spans="1:2" x14ac:dyDescent="0.35">
      <c r="B19" s="2" t="s">
        <v>7</v>
      </c>
    </row>
  </sheetData>
  <sheetProtection sheet="1" objects="1" scenarios="1"/>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pageSetup paperSize="9" scale="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4.95" x14ac:dyDescent="0.35"/>
  <cols>
    <col min="2" max="2" width="118.54296875" style="1" customWidth="1"/>
  </cols>
  <sheetData>
    <row r="1" spans="2:2" x14ac:dyDescent="0.35">
      <c r="B1" s="2" t="s">
        <v>7</v>
      </c>
    </row>
    <row r="3" spans="2:2" ht="44.8" x14ac:dyDescent="0.35">
      <c r="B3" s="1" t="s">
        <v>58</v>
      </c>
    </row>
    <row r="4" spans="2:2" ht="194.15" x14ac:dyDescent="0.35">
      <c r="B4" s="1" t="s">
        <v>59</v>
      </c>
    </row>
    <row r="5" spans="2:2" ht="104.55" x14ac:dyDescent="0.35">
      <c r="B5" s="1" t="s">
        <v>60</v>
      </c>
    </row>
    <row r="6" spans="2:2" ht="123.75" customHeight="1" x14ac:dyDescent="0.35">
      <c r="B6" s="1" t="s">
        <v>61</v>
      </c>
    </row>
    <row r="7" spans="2:2" ht="89.6" x14ac:dyDescent="0.35">
      <c r="B7" s="1" t="s">
        <v>62</v>
      </c>
    </row>
    <row r="8" spans="2:2" ht="59.75" x14ac:dyDescent="0.35">
      <c r="B8" s="1" t="s">
        <v>63</v>
      </c>
    </row>
    <row r="9" spans="2:2" ht="74.7" x14ac:dyDescent="0.35">
      <c r="B9" s="1" t="s">
        <v>64</v>
      </c>
    </row>
    <row r="10" spans="2:2" ht="59.75" x14ac:dyDescent="0.35">
      <c r="B10" s="1" t="s">
        <v>65</v>
      </c>
    </row>
    <row r="11" spans="2:2" ht="104.55" x14ac:dyDescent="0.35">
      <c r="B11" s="1" t="s">
        <v>66</v>
      </c>
    </row>
    <row r="12" spans="2:2" ht="89.6" x14ac:dyDescent="0.35">
      <c r="B12" s="1" t="s">
        <v>67</v>
      </c>
    </row>
    <row r="13" spans="2:2" x14ac:dyDescent="0.35">
      <c r="B13" s="1" t="s">
        <v>68</v>
      </c>
    </row>
    <row r="14" spans="2:2" x14ac:dyDescent="0.35">
      <c r="B14" s="1" t="s">
        <v>69</v>
      </c>
    </row>
    <row r="15" spans="2:2" x14ac:dyDescent="0.35">
      <c r="B15" s="1" t="s">
        <v>70</v>
      </c>
    </row>
    <row r="16" spans="2:2" x14ac:dyDescent="0.35">
      <c r="B16" s="1" t="s">
        <v>71</v>
      </c>
    </row>
    <row r="17" spans="2:2" x14ac:dyDescent="0.35">
      <c r="B17" s="1" t="s">
        <v>72</v>
      </c>
    </row>
    <row r="18" spans="2:2" ht="61.5" customHeight="1" x14ac:dyDescent="0.35">
      <c r="B18" s="1" t="s">
        <v>73</v>
      </c>
    </row>
    <row r="20" spans="2:2" x14ac:dyDescent="0.35">
      <c r="B20" s="2" t="s">
        <v>7</v>
      </c>
    </row>
  </sheetData>
  <sheetProtection sheet="1" objects="1" scenarios="1"/>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Калькулятор 5</vt:lpstr>
      <vt:lpstr>о кадастре 5</vt:lpstr>
      <vt:lpstr>о изыскания и подг 5</vt:lpstr>
      <vt:lpstr>о подготовке тех плана 5</vt:lpstr>
      <vt:lpstr>О разрешении на строительст 5</vt:lpstr>
      <vt:lpstr>О проекте планировки</vt:lpstr>
      <vt:lpstr>О порубочном билете 5</vt:lpstr>
      <vt:lpstr>О разрешении на отклонение 5</vt:lpstr>
      <vt:lpstr>О Разрешении на ввод в эксп 5</vt:lpstr>
      <vt:lpstr>О Регистрации прав 5</vt:lpstr>
      <vt:lpstr>Об экспертизе</vt:lpstr>
      <vt:lpstr>Регламент Регистрации прав 5</vt:lpstr>
      <vt:lpstr>Подготовка ППТ</vt:lpstr>
      <vt:lpstr>Документы на отклонение 5</vt:lpstr>
      <vt:lpstr>Документы на разрешения 5</vt:lpstr>
      <vt:lpstr>Документы на ввод 5</vt:lpstr>
      <vt:lpstr>Документы порубочный билет 5</vt:lpstr>
      <vt:lpstr>Документы проведения земель 5</vt:lpstr>
      <vt:lpstr>О регестрации права 5</vt:lpstr>
      <vt:lpstr>Документы о регестрации пра 5</vt:lpstr>
      <vt:lpstr>'Документы на разрешения 5'!_Hlk492020822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Куцев</cp:lastModifiedBy>
  <dcterms:created xsi:type="dcterms:W3CDTF">2017-09-26T13:34:03Z</dcterms:created>
  <dcterms:modified xsi:type="dcterms:W3CDTF">2017-10-31T11:45:05Z</dcterms:modified>
</cp:coreProperties>
</file>